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15" windowWidth="19200" windowHeight="10470" activeTab="0"/>
  </bookViews>
  <sheets>
    <sheet name="酒席" sheetId="1" r:id="rId1"/>
    <sheet name="預算" sheetId="2" r:id="rId2"/>
    <sheet name="行程表" sheetId="3" r:id="rId3"/>
  </sheets>
  <definedNames>
    <definedName name="_xlnm._FilterDatabase" localSheetId="1" hidden="1">'預算'!$A$6:$H$58</definedName>
    <definedName name="_xlnm.Print_Area" localSheetId="2">'行程表'!$A$1:$F$30</definedName>
  </definedNames>
  <calcPr fullCalcOnLoad="1"/>
  <pivotCaches>
    <pivotCache cacheId="4" r:id="rId4"/>
  </pivotCaches>
</workbook>
</file>

<file path=xl/comments2.xml><?xml version="1.0" encoding="utf-8"?>
<comments xmlns="http://schemas.openxmlformats.org/spreadsheetml/2006/main">
  <authors>
    <author>Ricky Wong</author>
  </authors>
  <commentList>
    <comment ref="C3" authorId="0">
      <text>
        <r>
          <rPr>
            <sz val="9"/>
            <rFont val="新細明體"/>
            <family val="1"/>
          </rPr>
          <t>每股數量</t>
        </r>
      </text>
    </comment>
    <comment ref="B3" authorId="0">
      <text>
        <r>
          <rPr>
            <sz val="9"/>
            <rFont val="新細明體"/>
            <family val="1"/>
          </rPr>
          <t>價格</t>
        </r>
      </text>
    </comment>
    <comment ref="F1" authorId="0">
      <text>
        <r>
          <rPr>
            <sz val="9"/>
            <rFont val="新細明體"/>
            <family val="1"/>
          </rPr>
          <t>大日子日期</t>
        </r>
      </text>
    </comment>
    <comment ref="G1" authorId="0">
      <text>
        <r>
          <rPr>
            <sz val="9"/>
            <rFont val="新細明體"/>
            <family val="1"/>
          </rPr>
          <t>倒數</t>
        </r>
      </text>
    </comment>
    <comment ref="F3" authorId="0">
      <text>
        <r>
          <rPr>
            <sz val="9"/>
            <rFont val="新細明體"/>
            <family val="1"/>
          </rPr>
          <t>N：沒有計算股票
Y：計算股票</t>
        </r>
      </text>
    </comment>
    <comment ref="F4" authorId="0">
      <text>
        <r>
          <rPr>
            <sz val="9"/>
            <rFont val="新細明體"/>
            <family val="1"/>
          </rPr>
          <t>N：沒有計算餘額
Y：計算餘額</t>
        </r>
      </text>
    </comment>
    <comment ref="B4" authorId="0">
      <text>
        <r>
          <rPr>
            <sz val="9"/>
            <rFont val="新細明體"/>
            <family val="1"/>
          </rPr>
          <t>最初的金額</t>
        </r>
      </text>
    </comment>
    <comment ref="A6" authorId="0">
      <text>
        <r>
          <rPr>
            <sz val="9"/>
            <rFont val="新細明體"/>
            <family val="1"/>
          </rPr>
          <t>日期未到當天日期會顯示為紫色</t>
        </r>
      </text>
    </comment>
  </commentList>
</comments>
</file>

<file path=xl/sharedStrings.xml><?xml version="1.0" encoding="utf-8"?>
<sst xmlns="http://schemas.openxmlformats.org/spreadsheetml/2006/main" count="296" uniqueCount="175">
  <si>
    <t>日期</t>
  </si>
  <si>
    <t>結餘</t>
  </si>
  <si>
    <t>項目</t>
  </si>
  <si>
    <t>分類</t>
  </si>
  <si>
    <t>備註</t>
  </si>
  <si>
    <t>A</t>
  </si>
  <si>
    <t>今日日期：</t>
  </si>
  <si>
    <t>結婚日期：</t>
  </si>
  <si>
    <t>男家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</si>
  <si>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</si>
  <si>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</si>
  <si>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</si>
  <si>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</si>
  <si>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</si>
  <si>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</si>
  <si>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</si>
  <si>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</si>
  <si>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</si>
  <si>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</si>
  <si>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</si>
  <si>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</si>
  <si>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</si>
  <si>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</si>
  <si>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</si>
  <si>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</si>
  <si>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</si>
  <si>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女家</t>
  </si>
  <si>
    <t>男家總人數：</t>
  </si>
  <si>
    <t>女家總人數：</t>
  </si>
  <si>
    <t>總人數：</t>
  </si>
  <si>
    <t>男家圍數：</t>
  </si>
  <si>
    <t>女家圍數：</t>
  </si>
  <si>
    <t>男家人情：</t>
  </si>
  <si>
    <t>@</t>
  </si>
  <si>
    <t>女家人情：</t>
  </si>
  <si>
    <t>餘額</t>
  </si>
  <si>
    <t>起始金額：</t>
  </si>
  <si>
    <t>收入</t>
  </si>
  <si>
    <t>支出</t>
  </si>
  <si>
    <r>
      <t>股票</t>
    </r>
    <r>
      <rPr>
        <sz val="10"/>
        <rFont val="細明體"/>
        <family val="3"/>
      </rPr>
      <t>：</t>
    </r>
  </si>
  <si>
    <t>計算股票：</t>
  </si>
  <si>
    <t>計算餘額：</t>
  </si>
  <si>
    <t>N</t>
  </si>
  <si>
    <r>
      <t>1</t>
    </r>
    <r>
      <rPr>
        <sz val="10"/>
        <rFont val="Courier New"/>
        <family val="3"/>
      </rPr>
      <t>2/31/2012</t>
    </r>
  </si>
  <si>
    <r>
      <t>1</t>
    </r>
    <r>
      <rPr>
        <sz val="10"/>
        <rFont val="Courier New"/>
        <family val="3"/>
      </rPr>
      <t>2/31/2012</t>
    </r>
  </si>
  <si>
    <t>時間</t>
  </si>
  <si>
    <t>男家項目</t>
  </si>
  <si>
    <t>女家項目</t>
  </si>
  <si>
    <t>備註</t>
  </si>
  <si>
    <r>
      <t>伴郎</t>
    </r>
    <r>
      <rPr>
        <sz val="10"/>
        <rFont val="Arial"/>
        <family val="2"/>
      </rPr>
      <t>/</t>
    </r>
    <r>
      <rPr>
        <sz val="10"/>
        <rFont val="細明體"/>
        <family val="3"/>
      </rPr>
      <t>兄弟</t>
    </r>
  </si>
  <si>
    <r>
      <t>伴娘</t>
    </r>
    <r>
      <rPr>
        <sz val="10"/>
        <rFont val="Arial"/>
        <family val="2"/>
      </rPr>
      <t>/</t>
    </r>
    <r>
      <rPr>
        <sz val="10"/>
        <rFont val="細明體"/>
        <family val="3"/>
      </rPr>
      <t>姐妹</t>
    </r>
  </si>
  <si>
    <t>0600 - 0630</t>
  </si>
  <si>
    <t>起床食早餐</t>
  </si>
  <si>
    <t>0630 - 0745</t>
  </si>
  <si>
    <t>梳頭、換衫</t>
  </si>
  <si>
    <r>
      <t>化妝師、姐妹、</t>
    </r>
    <r>
      <rPr>
        <sz val="10"/>
        <rFont val="Arial"/>
        <family val="2"/>
      </rPr>
      <t>Alan</t>
    </r>
    <r>
      <rPr>
        <sz val="10"/>
        <rFont val="細明體"/>
        <family val="3"/>
      </rPr>
      <t>到達</t>
    </r>
    <r>
      <rPr>
        <sz val="10"/>
        <rFont val="Arial"/>
        <family val="2"/>
      </rPr>
      <t xml:space="preserve">
</t>
    </r>
    <r>
      <rPr>
        <sz val="10"/>
        <rFont val="細明體"/>
        <family val="3"/>
      </rPr>
      <t>姐妹自行化妝</t>
    </r>
  </si>
  <si>
    <r>
      <t>L</t>
    </r>
    <r>
      <rPr>
        <sz val="10"/>
        <rFont val="細明體"/>
        <family val="3"/>
      </rPr>
      <t>：負責攝影化妝細節</t>
    </r>
  </si>
  <si>
    <r>
      <t>Y</t>
    </r>
    <r>
      <rPr>
        <sz val="10"/>
        <rFont val="細明體"/>
        <family val="3"/>
      </rPr>
      <t>：聯絡化妝師</t>
    </r>
  </si>
  <si>
    <t>0745 - 0800</t>
  </si>
  <si>
    <r>
      <t>P</t>
    </r>
    <r>
      <rPr>
        <sz val="10"/>
        <rFont val="細明體"/>
        <family val="3"/>
      </rPr>
      <t>：聯絡攝影師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 xml:space="preserve">攝錄師
</t>
    </r>
    <r>
      <rPr>
        <sz val="10"/>
        <rFont val="Arial"/>
        <family val="2"/>
      </rPr>
      <t>S</t>
    </r>
    <r>
      <rPr>
        <sz val="10"/>
        <rFont val="細明體"/>
        <family val="3"/>
      </rPr>
      <t>：聯絡主人車</t>
    </r>
    <r>
      <rPr>
        <sz val="10"/>
        <rFont val="Arial"/>
        <family val="2"/>
      </rPr>
      <t xml:space="preserve"> / 24</t>
    </r>
    <r>
      <rPr>
        <sz val="10"/>
        <rFont val="細明體"/>
        <family val="3"/>
      </rPr>
      <t>人</t>
    </r>
    <r>
      <rPr>
        <sz val="10"/>
        <rFont val="Arial"/>
        <family val="2"/>
      </rPr>
      <t>VAN
M</t>
    </r>
    <r>
      <rPr>
        <sz val="10"/>
        <rFont val="細明體"/>
        <family val="3"/>
      </rPr>
      <t>：聯絡姐妹預到達時間</t>
    </r>
  </si>
  <si>
    <r>
      <t>A</t>
    </r>
    <r>
      <rPr>
        <sz val="10"/>
        <rFont val="細明體"/>
        <family val="3"/>
      </rPr>
      <t>：佈置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 xml:space="preserve">預備遊戲
</t>
    </r>
    <r>
      <rPr>
        <sz val="10"/>
        <rFont val="Arial"/>
        <family val="2"/>
      </rPr>
      <t>E &amp; K</t>
    </r>
    <r>
      <rPr>
        <sz val="10"/>
        <rFont val="細明體"/>
        <family val="3"/>
      </rPr>
      <t xml:space="preserve">：準備敬茶用具
</t>
    </r>
    <r>
      <rPr>
        <sz val="10"/>
        <rFont val="Arial"/>
        <family val="2"/>
      </rPr>
      <t>Y</t>
    </r>
    <r>
      <rPr>
        <sz val="10"/>
        <rFont val="細明體"/>
        <family val="3"/>
      </rPr>
      <t>：點算衣物</t>
    </r>
  </si>
  <si>
    <t>0800 - 0845</t>
  </si>
  <si>
    <t>0845 - 0900</t>
  </si>
  <si>
    <t>0900 - 0915</t>
  </si>
  <si>
    <r>
      <t>裝飾花車</t>
    </r>
    <r>
      <rPr>
        <sz val="10"/>
        <rFont val="Arial"/>
        <family val="2"/>
      </rPr>
      <t>/</t>
    </r>
    <r>
      <rPr>
        <sz val="10"/>
        <rFont val="細明體"/>
        <family val="3"/>
      </rPr>
      <t>攝錄</t>
    </r>
  </si>
  <si>
    <t>派利是給兄弟</t>
  </si>
  <si>
    <r>
      <t>A</t>
    </r>
    <r>
      <rPr>
        <sz val="10"/>
        <rFont val="細明體"/>
        <family val="3"/>
      </rPr>
      <t>：裝飾花車</t>
    </r>
    <r>
      <rPr>
        <sz val="10"/>
        <rFont val="Arial"/>
        <family val="2"/>
      </rPr>
      <t>/</t>
    </r>
    <r>
      <rPr>
        <sz val="10"/>
        <rFont val="細明體"/>
        <family val="3"/>
      </rPr>
      <t xml:space="preserve">花絮
</t>
    </r>
    <r>
      <rPr>
        <sz val="10"/>
        <rFont val="Arial"/>
        <family val="2"/>
      </rPr>
      <t>S &amp; M</t>
    </r>
    <r>
      <rPr>
        <sz val="10"/>
        <rFont val="細明體"/>
        <family val="3"/>
      </rPr>
      <t>：上女家屋企拎襟花</t>
    </r>
  </si>
  <si>
    <r>
      <t>Y</t>
    </r>
    <r>
      <rPr>
        <sz val="10"/>
        <rFont val="細明體"/>
        <family val="3"/>
      </rPr>
      <t>：交收襟花給伴郎</t>
    </r>
  </si>
  <si>
    <t>0915 - 1000</t>
  </si>
  <si>
    <t>接新娘遊戲</t>
  </si>
  <si>
    <t>化妝師離開</t>
  </si>
  <si>
    <t>1000 - 1100</t>
  </si>
  <si>
    <t>敬茶、影相</t>
  </si>
  <si>
    <r>
      <t>主人車於</t>
    </r>
    <r>
      <rPr>
        <sz val="10"/>
        <rFont val="Arial"/>
        <family val="2"/>
      </rPr>
      <t>1030</t>
    </r>
    <r>
      <rPr>
        <sz val="10"/>
        <rFont val="細明體"/>
        <family val="3"/>
      </rPr>
      <t>到達鴨利州</t>
    </r>
    <r>
      <rPr>
        <sz val="10"/>
        <rFont val="Arial"/>
        <family val="2"/>
      </rPr>
      <t xml:space="preserve">
</t>
    </r>
    <r>
      <rPr>
        <sz val="10"/>
        <rFont val="細明體"/>
        <family val="3"/>
      </rPr>
      <t>派利是司機</t>
    </r>
  </si>
  <si>
    <r>
      <t>B</t>
    </r>
    <r>
      <rPr>
        <sz val="10"/>
        <rFont val="細明體"/>
        <family val="3"/>
      </rPr>
      <t>：戴金器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 xml:space="preserve">點算金器
</t>
    </r>
    <r>
      <rPr>
        <sz val="10"/>
        <rFont val="Arial"/>
        <family val="2"/>
      </rPr>
      <t>T</t>
    </r>
    <r>
      <rPr>
        <sz val="10"/>
        <rFont val="細明體"/>
        <family val="3"/>
      </rPr>
      <t>：沖茶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>備茶用具</t>
    </r>
  </si>
  <si>
    <t>1100 - 1115</t>
  </si>
  <si>
    <t>出門、影相</t>
  </si>
  <si>
    <r>
      <t>S:</t>
    </r>
    <r>
      <rPr>
        <sz val="10"/>
        <rFont val="細明體"/>
        <family val="3"/>
      </rPr>
      <t>聯絡</t>
    </r>
    <r>
      <rPr>
        <sz val="10"/>
        <rFont val="Arial"/>
        <family val="2"/>
      </rPr>
      <t>24</t>
    </r>
    <r>
      <rPr>
        <sz val="10"/>
        <rFont val="細明體"/>
        <family val="3"/>
      </rPr>
      <t>人</t>
    </r>
    <r>
      <rPr>
        <sz val="10"/>
        <rFont val="Arial"/>
        <family val="2"/>
      </rPr>
      <t>VAN
M</t>
    </r>
    <r>
      <rPr>
        <sz val="10"/>
        <rFont val="細明體"/>
        <family val="3"/>
      </rPr>
      <t xml:space="preserve">：聯絡男家預到達時間
</t>
    </r>
    <r>
      <rPr>
        <sz val="10"/>
        <rFont val="Arial"/>
        <family val="2"/>
      </rPr>
      <t>G &amp; J</t>
    </r>
    <r>
      <rPr>
        <sz val="10"/>
        <rFont val="細明體"/>
        <family val="3"/>
      </rPr>
      <t>：協助姐妹收拾東西</t>
    </r>
  </si>
  <si>
    <r>
      <t>T</t>
    </r>
    <r>
      <rPr>
        <sz val="10"/>
        <rFont val="細明體"/>
        <family val="3"/>
      </rPr>
      <t>：提紅傘</t>
    </r>
    <r>
      <rPr>
        <sz val="10"/>
        <rFont val="Arial"/>
        <family val="2"/>
      </rPr>
      <t xml:space="preserve">  E</t>
    </r>
    <r>
      <rPr>
        <sz val="10"/>
        <rFont val="細明體"/>
        <family val="3"/>
      </rPr>
      <t xml:space="preserve">：帶回沖茶用具
</t>
    </r>
    <r>
      <rPr>
        <sz val="10"/>
        <rFont val="Arial"/>
        <family val="2"/>
      </rPr>
      <t>B</t>
    </r>
    <r>
      <rPr>
        <sz val="10"/>
        <rFont val="細明體"/>
        <family val="3"/>
      </rPr>
      <t>：點算金器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 xml:space="preserve">保管金器
</t>
    </r>
    <r>
      <rPr>
        <sz val="10"/>
        <rFont val="Arial"/>
        <family val="2"/>
      </rPr>
      <t>K</t>
    </r>
    <r>
      <rPr>
        <sz val="10"/>
        <rFont val="細明體"/>
        <family val="3"/>
      </rPr>
      <t xml:space="preserve">：新娘手袋、花球、化妝袋
</t>
    </r>
    <r>
      <rPr>
        <sz val="10"/>
        <rFont val="Arial"/>
        <family val="2"/>
      </rPr>
      <t>Y</t>
    </r>
    <r>
      <rPr>
        <sz val="10"/>
        <rFont val="細明體"/>
        <family val="3"/>
      </rPr>
      <t>：收拾東西帶往男家</t>
    </r>
  </si>
  <si>
    <t>1115 - 1200</t>
  </si>
  <si>
    <t>1200 - 1215</t>
  </si>
  <si>
    <t>迎親</t>
  </si>
  <si>
    <t>1215 - 1300</t>
  </si>
  <si>
    <t>敬茶、影相、換衫 (婚紗)</t>
  </si>
  <si>
    <r>
      <t>化妝師預計</t>
    </r>
    <r>
      <rPr>
        <sz val="10"/>
        <rFont val="Arial"/>
        <family val="2"/>
      </rPr>
      <t>1230</t>
    </r>
    <r>
      <rPr>
        <sz val="10"/>
        <rFont val="細明體"/>
        <family val="3"/>
      </rPr>
      <t>到達男家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需時</t>
    </r>
    <r>
      <rPr>
        <sz val="10"/>
        <rFont val="Arial"/>
        <family val="2"/>
      </rPr>
      <t>1</t>
    </r>
    <r>
      <rPr>
        <sz val="10"/>
        <rFont val="細明體"/>
        <family val="3"/>
      </rPr>
      <t>小時轉妝</t>
    </r>
    <r>
      <rPr>
        <sz val="10"/>
        <rFont val="Arial"/>
        <family val="2"/>
      </rPr>
      <t>)</t>
    </r>
    <r>
      <rPr>
        <sz val="10"/>
        <rFont val="細明體"/>
        <family val="3"/>
      </rPr>
      <t xml:space="preserve">
如果叫外賣的話，影相期間叫外賣</t>
    </r>
  </si>
  <si>
    <r>
      <t>Y</t>
    </r>
    <r>
      <rPr>
        <sz val="10"/>
        <rFont val="細明體"/>
        <family val="3"/>
      </rPr>
      <t>：聯絡化妝師</t>
    </r>
    <r>
      <rPr>
        <sz val="10"/>
        <rFont val="Arial"/>
        <family val="2"/>
      </rPr>
      <t xml:space="preserve">
B</t>
    </r>
    <r>
      <rPr>
        <sz val="10"/>
        <rFont val="細明體"/>
        <family val="3"/>
      </rPr>
      <t>：戴金器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>點算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 xml:space="preserve">保管金器
</t>
    </r>
    <r>
      <rPr>
        <sz val="10"/>
        <rFont val="Arial"/>
        <family val="2"/>
      </rPr>
      <t>T</t>
    </r>
    <r>
      <rPr>
        <sz val="10"/>
        <rFont val="細明體"/>
        <family val="3"/>
      </rPr>
      <t>：沖茶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>備茶用具
敬茶影相後幫忙換衫</t>
    </r>
  </si>
  <si>
    <t>1300 - 1330</t>
  </si>
  <si>
    <t>午飯</t>
  </si>
  <si>
    <r>
      <t>主人車於</t>
    </r>
    <r>
      <rPr>
        <sz val="10"/>
        <rFont val="Arial"/>
        <family val="2"/>
      </rPr>
      <t>1330-1400</t>
    </r>
    <r>
      <rPr>
        <sz val="10"/>
        <rFont val="細明體"/>
        <family val="3"/>
      </rPr>
      <t>退租
午飯地點未定，視乎有幾多兄弟姐妹跟車</t>
    </r>
  </si>
  <si>
    <r>
      <t>M</t>
    </r>
    <r>
      <rPr>
        <sz val="10"/>
        <rFont val="細明體"/>
        <family val="3"/>
      </rPr>
      <t>：檢查東西遺漏主人車上</t>
    </r>
  </si>
  <si>
    <t>1330 - 1530</t>
  </si>
  <si>
    <t>外影</t>
  </si>
  <si>
    <r>
      <t>視乎攝影師提議的地方，會於</t>
    </r>
    <r>
      <rPr>
        <sz val="10"/>
        <rFont val="Arial"/>
        <family val="2"/>
      </rPr>
      <t>3/3</t>
    </r>
    <r>
      <rPr>
        <sz val="10"/>
        <rFont val="細明體"/>
        <family val="3"/>
      </rPr>
      <t>決定地點
多數會去金鐘香港公園、立法局</t>
    </r>
  </si>
  <si>
    <r>
      <t>S</t>
    </r>
    <r>
      <rPr>
        <sz val="10"/>
        <rFont val="細明體"/>
        <family val="3"/>
      </rPr>
      <t xml:space="preserve">：聯絡百樂門公關
</t>
    </r>
    <r>
      <rPr>
        <sz val="10"/>
        <rFont val="Arial"/>
        <family val="2"/>
      </rPr>
      <t>M</t>
    </r>
    <r>
      <rPr>
        <sz val="10"/>
        <rFont val="細明體"/>
        <family val="3"/>
      </rPr>
      <t>：聯絡男家親戚預到達時間</t>
    </r>
  </si>
  <si>
    <r>
      <t>B</t>
    </r>
    <r>
      <rPr>
        <sz val="10"/>
        <rFont val="細明體"/>
        <family val="3"/>
      </rPr>
      <t>：聯絡女家親戚預到達時間</t>
    </r>
  </si>
  <si>
    <t>1530 - 1600</t>
  </si>
  <si>
    <r>
      <t>24</t>
    </r>
    <r>
      <rPr>
        <sz val="10"/>
        <rFont val="細明體"/>
        <family val="3"/>
      </rPr>
      <t>人</t>
    </r>
    <r>
      <rPr>
        <sz val="10"/>
        <rFont val="Arial"/>
        <family val="2"/>
      </rPr>
      <t>VAN</t>
    </r>
    <r>
      <rPr>
        <sz val="10"/>
        <rFont val="細明體"/>
        <family val="3"/>
      </rPr>
      <t>於</t>
    </r>
    <r>
      <rPr>
        <sz val="10"/>
        <rFont val="Arial"/>
        <family val="2"/>
      </rPr>
      <t>1600</t>
    </r>
    <r>
      <rPr>
        <sz val="10"/>
        <rFont val="細明體"/>
        <family val="3"/>
      </rPr>
      <t>前退租</t>
    </r>
  </si>
  <si>
    <t>1600 - 1700</t>
  </si>
  <si>
    <t>打點場地佈置 (派利是)</t>
  </si>
  <si>
    <t>轉頭飾、補妝、新人合照</t>
  </si>
  <si>
    <r>
      <t>J</t>
    </r>
    <r>
      <rPr>
        <sz val="10"/>
        <rFont val="細明體"/>
        <family val="3"/>
      </rPr>
      <t xml:space="preserve">：將早拍晚播影片帶回
</t>
    </r>
    <r>
      <rPr>
        <sz val="10"/>
        <rFont val="Arial"/>
        <family val="2"/>
      </rPr>
      <t>A</t>
    </r>
    <r>
      <rPr>
        <sz val="10"/>
        <rFont val="細明體"/>
        <family val="3"/>
      </rPr>
      <t xml:space="preserve">：酒樓佈置
</t>
    </r>
    <r>
      <rPr>
        <sz val="10"/>
        <rFont val="Arial"/>
        <family val="2"/>
      </rPr>
      <t>S</t>
    </r>
    <r>
      <rPr>
        <sz val="10"/>
        <rFont val="細明體"/>
        <family val="3"/>
      </rPr>
      <t xml:space="preserve">：聯絡律師
</t>
    </r>
    <r>
      <rPr>
        <sz val="10"/>
        <rFont val="Arial"/>
        <family val="2"/>
      </rPr>
      <t>P</t>
    </r>
    <r>
      <rPr>
        <sz val="10"/>
        <rFont val="細明體"/>
        <family val="3"/>
      </rPr>
      <t>：聯絡攝影師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>攝錄師</t>
    </r>
  </si>
  <si>
    <r>
      <t>Y</t>
    </r>
    <r>
      <rPr>
        <sz val="10"/>
        <rFont val="細明體"/>
        <family val="3"/>
      </rPr>
      <t xml:space="preserve">：聯絡化妝師
</t>
    </r>
    <r>
      <rPr>
        <sz val="10"/>
        <rFont val="Arial"/>
        <family val="2"/>
      </rPr>
      <t>A</t>
    </r>
    <r>
      <rPr>
        <sz val="10"/>
        <rFont val="細明體"/>
        <family val="3"/>
      </rPr>
      <t xml:space="preserve">：酒樓佈置
</t>
    </r>
    <r>
      <rPr>
        <sz val="10"/>
        <rFont val="Arial"/>
        <family val="2"/>
      </rPr>
      <t>T</t>
    </r>
    <r>
      <rPr>
        <sz val="10"/>
        <rFont val="細明體"/>
        <family val="3"/>
      </rPr>
      <t xml:space="preserve">：協助轉頭飾、補妝
</t>
    </r>
    <r>
      <rPr>
        <sz val="10"/>
        <rFont val="Arial"/>
        <family val="2"/>
      </rPr>
      <t>E &amp; K</t>
    </r>
    <r>
      <rPr>
        <sz val="10"/>
        <rFont val="細明體"/>
        <family val="3"/>
      </rPr>
      <t>：準備註冊用品</t>
    </r>
  </si>
  <si>
    <t>1700 - 1730</t>
  </si>
  <si>
    <t>註冊</t>
  </si>
  <si>
    <r>
      <t>B</t>
    </r>
    <r>
      <rPr>
        <sz val="10"/>
        <rFont val="細明體"/>
        <family val="3"/>
      </rPr>
      <t>：收回註冊證書並交回老爺</t>
    </r>
  </si>
  <si>
    <t>1730 - 1800</t>
  </si>
  <si>
    <r>
      <t>換衫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迎賓</t>
    </r>
    <r>
      <rPr>
        <sz val="10"/>
        <rFont val="Arial"/>
        <family val="2"/>
      </rPr>
      <t xml:space="preserve"> - </t>
    </r>
    <r>
      <rPr>
        <sz val="10"/>
        <rFont val="細明體"/>
        <family val="3"/>
      </rPr>
      <t>紫色晚裝</t>
    </r>
    <r>
      <rPr>
        <sz val="10"/>
        <rFont val="Arial"/>
        <family val="2"/>
      </rPr>
      <t xml:space="preserve">)
</t>
    </r>
    <r>
      <rPr>
        <sz val="10"/>
        <rFont val="細明體"/>
        <family val="3"/>
      </rPr>
      <t>新人合照</t>
    </r>
  </si>
  <si>
    <r>
      <t>試片：早拍晚播</t>
    </r>
    <r>
      <rPr>
        <sz val="10"/>
        <rFont val="Arial"/>
        <family val="2"/>
      </rPr>
      <t xml:space="preserve"> + </t>
    </r>
    <r>
      <rPr>
        <sz val="10"/>
        <rFont val="細明體"/>
        <family val="3"/>
      </rPr>
      <t>成長片段</t>
    </r>
  </si>
  <si>
    <r>
      <t>J</t>
    </r>
    <r>
      <rPr>
        <sz val="10"/>
        <rFont val="細明體"/>
        <family val="3"/>
      </rPr>
      <t xml:space="preserve">：於酒樓試片
</t>
    </r>
    <r>
      <rPr>
        <sz val="10"/>
        <rFont val="Arial"/>
        <family val="2"/>
      </rPr>
      <t>G</t>
    </r>
    <r>
      <rPr>
        <sz val="10"/>
        <rFont val="細明體"/>
        <family val="3"/>
      </rPr>
      <t xml:space="preserve">：通知酒樓準備蛋榚
</t>
    </r>
    <r>
      <rPr>
        <sz val="10"/>
        <rFont val="Arial"/>
        <family val="2"/>
      </rPr>
      <t>M</t>
    </r>
    <r>
      <rPr>
        <sz val="10"/>
        <rFont val="細明體"/>
        <family val="3"/>
      </rPr>
      <t xml:space="preserve">：接待處招呼男家親朋
</t>
    </r>
    <r>
      <rPr>
        <sz val="10"/>
        <rFont val="Arial"/>
        <family val="2"/>
      </rPr>
      <t>P</t>
    </r>
    <r>
      <rPr>
        <sz val="10"/>
        <rFont val="細明體"/>
        <family val="3"/>
      </rPr>
      <t xml:space="preserve">：與酒樓溝通播放音樂
</t>
    </r>
    <r>
      <rPr>
        <sz val="10"/>
        <rFont val="Arial"/>
        <family val="2"/>
      </rPr>
      <t>S</t>
    </r>
    <r>
      <rPr>
        <sz val="10"/>
        <rFont val="細明體"/>
        <family val="3"/>
      </rPr>
      <t>：協助招待客人就座</t>
    </r>
  </si>
  <si>
    <r>
      <t>B</t>
    </r>
    <r>
      <rPr>
        <sz val="10"/>
        <rFont val="細明體"/>
        <family val="3"/>
      </rPr>
      <t>：點算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 xml:space="preserve">保管金器
</t>
    </r>
    <r>
      <rPr>
        <sz val="10"/>
        <rFont val="Arial"/>
        <family val="2"/>
      </rPr>
      <t>C &amp; Y</t>
    </r>
    <r>
      <rPr>
        <sz val="10"/>
        <rFont val="細明體"/>
        <family val="3"/>
      </rPr>
      <t xml:space="preserve">：負責於接待處收取禮金
</t>
    </r>
    <r>
      <rPr>
        <sz val="10"/>
        <rFont val="Arial"/>
        <family val="2"/>
      </rPr>
      <t>E</t>
    </r>
    <r>
      <rPr>
        <sz val="10"/>
        <rFont val="細明體"/>
        <family val="3"/>
      </rPr>
      <t xml:space="preserve">：接待處招呼女家親朋
</t>
    </r>
    <r>
      <rPr>
        <sz val="10"/>
        <rFont val="Arial"/>
        <family val="2"/>
      </rPr>
      <t>K</t>
    </r>
    <r>
      <rPr>
        <sz val="10"/>
        <rFont val="細明體"/>
        <family val="3"/>
      </rPr>
      <t xml:space="preserve">：協助招待客人就座
</t>
    </r>
    <r>
      <rPr>
        <sz val="10"/>
        <rFont val="Arial"/>
        <family val="2"/>
      </rPr>
      <t>T</t>
    </r>
    <r>
      <rPr>
        <sz val="10"/>
        <rFont val="細明體"/>
        <family val="3"/>
      </rPr>
      <t>：協助換衫</t>
    </r>
  </si>
  <si>
    <t>1800 - 1830</t>
  </si>
  <si>
    <t>切蛋榚儀式 (兄弟姐妹)</t>
  </si>
  <si>
    <t>兄弟姐妹大合照及食蛋糕 (辛苦大家了~)</t>
  </si>
  <si>
    <r>
      <t>C</t>
    </r>
    <r>
      <rPr>
        <sz val="10"/>
        <rFont val="細明體"/>
        <family val="3"/>
      </rPr>
      <t>：接待處暫處理人名表</t>
    </r>
  </si>
  <si>
    <t>1830 - 2000</t>
  </si>
  <si>
    <r>
      <t>影相時間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次序見另表</t>
    </r>
    <r>
      <rPr>
        <sz val="10"/>
        <rFont val="Arial"/>
        <family val="2"/>
      </rPr>
      <t>)</t>
    </r>
  </si>
  <si>
    <r>
      <t>A</t>
    </r>
    <r>
      <rPr>
        <sz val="10"/>
        <rFont val="細明體"/>
        <family val="3"/>
      </rPr>
      <t xml:space="preserve">：協助招待客人就座
</t>
    </r>
    <r>
      <rPr>
        <sz val="10"/>
        <rFont val="Arial"/>
        <family val="2"/>
      </rPr>
      <t>M</t>
    </r>
    <r>
      <rPr>
        <sz val="10"/>
        <rFont val="細明體"/>
        <family val="3"/>
      </rPr>
      <t>：接待處招呼男家親朋</t>
    </r>
  </si>
  <si>
    <r>
      <t>A</t>
    </r>
    <r>
      <rPr>
        <sz val="10"/>
        <rFont val="細明體"/>
        <family val="3"/>
      </rPr>
      <t xml:space="preserve">：協助招待客人就座
</t>
    </r>
    <r>
      <rPr>
        <sz val="10"/>
        <rFont val="Arial"/>
        <family val="2"/>
      </rPr>
      <t>E</t>
    </r>
    <r>
      <rPr>
        <sz val="10"/>
        <rFont val="細明體"/>
        <family val="3"/>
      </rPr>
      <t>：接待處招呼女家親朋</t>
    </r>
  </si>
  <si>
    <t>2000 - 2030</t>
  </si>
  <si>
    <t>賓客就座</t>
  </si>
  <si>
    <r>
      <t>換衫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婚紗</t>
    </r>
    <r>
      <rPr>
        <sz val="10"/>
        <rFont val="Arial"/>
        <family val="2"/>
      </rPr>
      <t>)</t>
    </r>
    <r>
      <rPr>
        <sz val="10"/>
        <rFont val="細明體"/>
        <family val="3"/>
      </rPr>
      <t>、新人合照</t>
    </r>
  </si>
  <si>
    <t>司儀通知賓客可以就座</t>
  </si>
  <si>
    <r>
      <t>A</t>
    </r>
    <r>
      <rPr>
        <sz val="10"/>
        <rFont val="細明體"/>
        <family val="3"/>
      </rPr>
      <t xml:space="preserve">：協助招待客人就座
</t>
    </r>
    <r>
      <rPr>
        <sz val="10"/>
        <rFont val="Arial"/>
        <family val="2"/>
      </rPr>
      <t>G &amp; P</t>
    </r>
    <r>
      <rPr>
        <sz val="10"/>
        <rFont val="細明體"/>
        <family val="3"/>
      </rPr>
      <t>：點算男家人數</t>
    </r>
  </si>
  <si>
    <r>
      <t>A</t>
    </r>
    <r>
      <rPr>
        <sz val="10"/>
        <rFont val="細明體"/>
        <family val="3"/>
      </rPr>
      <t xml:space="preserve">：協助招待客人就座
</t>
    </r>
    <r>
      <rPr>
        <sz val="10"/>
        <rFont val="Arial"/>
        <family val="2"/>
      </rPr>
      <t>K &amp; Y</t>
    </r>
    <r>
      <rPr>
        <sz val="10"/>
        <rFont val="細明體"/>
        <family val="3"/>
      </rPr>
      <t>：點算女家人數</t>
    </r>
  </si>
  <si>
    <t>2030 - 2035</t>
  </si>
  <si>
    <t>婚宴開始</t>
  </si>
  <si>
    <t>2035 - 2040</t>
  </si>
  <si>
    <t>成長片段</t>
  </si>
  <si>
    <t>司儀略述後播放成長片段，介紹新人進場</t>
  </si>
  <si>
    <r>
      <t>A</t>
    </r>
    <r>
      <rPr>
        <sz val="10"/>
        <rFont val="細明體"/>
        <family val="3"/>
      </rPr>
      <t>：放禮炮</t>
    </r>
  </si>
  <si>
    <t>2100 - 2130</t>
  </si>
  <si>
    <r>
      <t>換衫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敬酒</t>
    </r>
    <r>
      <rPr>
        <sz val="10"/>
        <rFont val="Arial"/>
        <family val="2"/>
      </rPr>
      <t xml:space="preserve"> - </t>
    </r>
    <r>
      <rPr>
        <sz val="10"/>
        <rFont val="細明體"/>
        <family val="3"/>
      </rPr>
      <t>桃紅色晚裝</t>
    </r>
    <r>
      <rPr>
        <sz val="10"/>
        <rFont val="Arial"/>
        <family val="2"/>
      </rPr>
      <t>)</t>
    </r>
    <r>
      <rPr>
        <sz val="10"/>
        <rFont val="細明體"/>
        <family val="3"/>
      </rPr>
      <t>、新人合照
酒樓播放早拍晚播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第三道菜後</t>
    </r>
    <r>
      <rPr>
        <sz val="10"/>
        <rFont val="Arial"/>
        <family val="2"/>
      </rPr>
      <t>)</t>
    </r>
  </si>
  <si>
    <t>司儀略述後播放早拍晚播</t>
  </si>
  <si>
    <r>
      <t>P</t>
    </r>
    <r>
      <rPr>
        <sz val="10"/>
        <rFont val="細明體"/>
        <family val="3"/>
      </rPr>
      <t xml:space="preserve">：與酒樓溝通播放音樂
</t>
    </r>
    <r>
      <rPr>
        <sz val="10"/>
        <rFont val="Arial"/>
        <family val="2"/>
      </rPr>
      <t>S</t>
    </r>
    <r>
      <rPr>
        <sz val="10"/>
        <rFont val="細明體"/>
        <family val="3"/>
      </rPr>
      <t>：通知酒樓準備敬酒</t>
    </r>
  </si>
  <si>
    <r>
      <t>B</t>
    </r>
    <r>
      <rPr>
        <sz val="10"/>
        <rFont val="細明體"/>
        <family val="3"/>
      </rPr>
      <t xml:space="preserve">：戴金器
</t>
    </r>
    <r>
      <rPr>
        <sz val="10"/>
        <rFont val="Arial"/>
        <family val="2"/>
      </rPr>
      <t>T</t>
    </r>
    <r>
      <rPr>
        <sz val="10"/>
        <rFont val="細明體"/>
        <family val="3"/>
      </rPr>
      <t>：協助換衫</t>
    </r>
  </si>
  <si>
    <t>2145 - 2215</t>
  </si>
  <si>
    <t>敬酒 (第五道菜後)</t>
  </si>
  <si>
    <r>
      <t>P</t>
    </r>
    <r>
      <rPr>
        <sz val="10"/>
        <rFont val="細明體"/>
        <family val="3"/>
      </rPr>
      <t>：與酒樓溝通播放音樂</t>
    </r>
    <r>
      <rPr>
        <sz val="10"/>
        <rFont val="Arial"/>
        <family val="2"/>
      </rPr>
      <t xml:space="preserve">
A</t>
    </r>
    <r>
      <rPr>
        <sz val="10"/>
        <rFont val="細明體"/>
        <family val="3"/>
      </rPr>
      <t>：跟隨大隊</t>
    </r>
  </si>
  <si>
    <r>
      <t>A</t>
    </r>
    <r>
      <rPr>
        <sz val="10"/>
        <rFont val="細明體"/>
        <family val="3"/>
      </rPr>
      <t>：跟隨大隊</t>
    </r>
    <r>
      <rPr>
        <sz val="10"/>
        <rFont val="Arial"/>
        <family val="2"/>
      </rPr>
      <t xml:space="preserve">
T</t>
    </r>
    <r>
      <rPr>
        <sz val="10"/>
        <rFont val="細明體"/>
        <family val="3"/>
      </rPr>
      <t>：跟隨新娘看守金器</t>
    </r>
  </si>
  <si>
    <t>2230 - 2300</t>
  </si>
  <si>
    <r>
      <t>換衫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送客</t>
    </r>
    <r>
      <rPr>
        <sz val="10"/>
        <rFont val="Arial"/>
        <family val="2"/>
      </rPr>
      <t xml:space="preserve"> - </t>
    </r>
    <r>
      <rPr>
        <sz val="10"/>
        <rFont val="細明體"/>
        <family val="3"/>
      </rPr>
      <t>淺藍色晚裝</t>
    </r>
    <r>
      <rPr>
        <sz val="10"/>
        <rFont val="Arial"/>
        <family val="2"/>
      </rPr>
      <t>)</t>
    </r>
    <r>
      <rPr>
        <sz val="10"/>
        <rFont val="細明體"/>
        <family val="3"/>
      </rPr>
      <t>、新人合照</t>
    </r>
  </si>
  <si>
    <r>
      <t>B</t>
    </r>
    <r>
      <rPr>
        <sz val="10"/>
        <rFont val="細明體"/>
        <family val="3"/>
      </rPr>
      <t>：點算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 xml:space="preserve">保管金器
</t>
    </r>
    <r>
      <rPr>
        <sz val="10"/>
        <rFont val="Arial"/>
        <family val="2"/>
      </rPr>
      <t>T</t>
    </r>
    <r>
      <rPr>
        <sz val="10"/>
        <rFont val="細明體"/>
        <family val="3"/>
      </rPr>
      <t>：協助換衫</t>
    </r>
  </si>
  <si>
    <t>2300 - 2330</t>
  </si>
  <si>
    <t>送客</t>
  </si>
  <si>
    <r>
      <t>P</t>
    </r>
    <r>
      <rPr>
        <sz val="10"/>
        <rFont val="細明體"/>
        <family val="3"/>
      </rPr>
      <t xml:space="preserve">：與酒樓溝通播放音樂
</t>
    </r>
    <r>
      <rPr>
        <sz val="10"/>
        <rFont val="Arial"/>
        <family val="2"/>
      </rPr>
      <t>A</t>
    </r>
    <r>
      <rPr>
        <sz val="10"/>
        <rFont val="細明體"/>
        <family val="3"/>
      </rPr>
      <t>：檢查席間遺漏物件</t>
    </r>
  </si>
  <si>
    <r>
      <t>B</t>
    </r>
    <r>
      <rPr>
        <sz val="10"/>
        <rFont val="細明體"/>
        <family val="3"/>
      </rPr>
      <t xml:space="preserve">：將全部金器交予新娘家姐
</t>
    </r>
    <r>
      <rPr>
        <sz val="10"/>
        <rFont val="Arial"/>
        <family val="2"/>
      </rPr>
      <t>Y</t>
    </r>
    <r>
      <rPr>
        <sz val="10"/>
        <rFont val="細明體"/>
        <family val="3"/>
      </rPr>
      <t xml:space="preserve">：點算衣物
</t>
    </r>
    <r>
      <rPr>
        <sz val="10"/>
        <rFont val="Arial"/>
        <family val="2"/>
      </rPr>
      <t>K</t>
    </r>
    <r>
      <rPr>
        <sz val="10"/>
        <rFont val="細明體"/>
        <family val="3"/>
      </rPr>
      <t>：點算飾物</t>
    </r>
  </si>
  <si>
    <t>2330 - 0000</t>
  </si>
  <si>
    <t>換回便服、與酒樓結帳</t>
  </si>
  <si>
    <r>
      <t>攝影師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>攝錄師離開</t>
    </r>
  </si>
  <si>
    <t>索引</t>
  </si>
  <si>
    <t>租賃時間</t>
  </si>
  <si>
    <r>
      <t>R</t>
    </r>
    <r>
      <rPr>
        <sz val="10"/>
        <rFont val="細明體"/>
        <family val="3"/>
      </rPr>
      <t>：</t>
    </r>
    <r>
      <rPr>
        <sz val="10"/>
        <rFont val="Arial"/>
        <family val="2"/>
      </rPr>
      <t>Ricky Wong</t>
    </r>
  </si>
  <si>
    <t>實用地址</t>
  </si>
  <si>
    <t>男家：</t>
  </si>
  <si>
    <r>
      <t>K</t>
    </r>
    <r>
      <rPr>
        <sz val="10"/>
        <rFont val="細明體"/>
        <family val="3"/>
      </rPr>
      <t>：</t>
    </r>
    <r>
      <rPr>
        <sz val="10"/>
        <rFont val="Arial"/>
        <family val="2"/>
      </rPr>
      <t>Kennis Chan</t>
    </r>
  </si>
  <si>
    <t>女家：</t>
  </si>
  <si>
    <r>
      <t>A</t>
    </r>
    <r>
      <rPr>
        <sz val="10"/>
        <rFont val="細明體"/>
        <family val="3"/>
      </rPr>
      <t>：</t>
    </r>
    <r>
      <rPr>
        <sz val="10"/>
        <rFont val="Arial"/>
        <family val="2"/>
      </rPr>
      <t>All</t>
    </r>
  </si>
  <si>
    <r>
      <t>兄弟到達</t>
    </r>
  </si>
  <si>
    <r>
      <t xml:space="preserve">九龍灣匯合伴郎、兄弟
</t>
    </r>
  </si>
  <si>
    <r>
      <t>化妝、梳頭、
換衫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裙掛</t>
    </r>
    <r>
      <rPr>
        <sz val="10"/>
        <rFont val="Arial"/>
        <family val="2"/>
      </rPr>
      <t>)</t>
    </r>
  </si>
  <si>
    <r>
      <t>女家</t>
    </r>
    <r>
      <rPr>
        <sz val="10"/>
        <rFont val="Arial"/>
        <family val="2"/>
      </rPr>
      <t xml:space="preserve"> &gt; </t>
    </r>
    <r>
      <rPr>
        <sz val="10"/>
        <rFont val="細明體"/>
        <family val="3"/>
      </rPr>
      <t>男家</t>
    </r>
  </si>
  <si>
    <t>到達婚宴場地</t>
  </si>
  <si>
    <r>
      <t>24</t>
    </r>
    <r>
      <rPr>
        <sz val="10"/>
        <rFont val="細明體"/>
        <family val="3"/>
      </rPr>
      <t>人</t>
    </r>
    <r>
      <rPr>
        <sz val="10"/>
        <rFont val="Arial"/>
        <family val="2"/>
      </rPr>
      <t>VAN</t>
    </r>
    <r>
      <rPr>
        <sz val="10"/>
        <rFont val="細明體"/>
        <family val="3"/>
      </rPr>
      <t>於</t>
    </r>
    <r>
      <rPr>
        <sz val="10"/>
        <rFont val="Arial"/>
        <family val="2"/>
      </rPr>
      <t>1100</t>
    </r>
    <r>
      <rPr>
        <sz val="10"/>
        <rFont val="細明體"/>
        <family val="3"/>
      </rPr>
      <t>到達女家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派利是給司機</t>
    </r>
    <r>
      <rPr>
        <sz val="10"/>
        <rFont val="Arial"/>
        <family val="2"/>
      </rPr>
      <t xml:space="preserve">)
</t>
    </r>
    <r>
      <rPr>
        <sz val="10"/>
        <rFont val="細明體"/>
        <family val="3"/>
      </rPr>
      <t xml:space="preserve">主人車：新娘新郎伴郎伴娘
</t>
    </r>
    <r>
      <rPr>
        <sz val="10"/>
        <rFont val="Arial"/>
        <family val="2"/>
      </rPr>
      <t>24</t>
    </r>
    <r>
      <rPr>
        <sz val="10"/>
        <rFont val="細明體"/>
        <family val="3"/>
      </rPr>
      <t>人</t>
    </r>
    <r>
      <rPr>
        <sz val="10"/>
        <rFont val="Arial"/>
        <family val="2"/>
      </rPr>
      <t>VAN</t>
    </r>
    <r>
      <rPr>
        <sz val="10"/>
        <rFont val="細明體"/>
        <family val="3"/>
      </rPr>
      <t>：兄弟姐妹團、攝影師團、化妝師</t>
    </r>
  </si>
  <si>
    <r>
      <t>男家</t>
    </r>
    <r>
      <rPr>
        <sz val="10"/>
        <rFont val="Arial"/>
        <family val="2"/>
      </rPr>
      <t xml:space="preserve"> &gt; </t>
    </r>
    <r>
      <rPr>
        <sz val="10"/>
        <rFont val="細明體"/>
        <family val="3"/>
      </rPr>
      <t>女家</t>
    </r>
  </si>
  <si>
    <r>
      <t>樓下匯合攝影師</t>
    </r>
    <r>
      <rPr>
        <sz val="10"/>
        <rFont val="Arial"/>
        <family val="2"/>
      </rPr>
      <t xml:space="preserve"> / </t>
    </r>
    <r>
      <rPr>
        <sz val="10"/>
        <rFont val="細明體"/>
        <family val="3"/>
      </rPr>
      <t>攝錄師</t>
    </r>
  </si>
  <si>
    <r>
      <t>化妝師、攝影師、攝錄師
預計</t>
    </r>
    <r>
      <rPr>
        <sz val="10"/>
        <rFont val="Arial"/>
        <family val="2"/>
      </rPr>
      <t>1630</t>
    </r>
    <r>
      <rPr>
        <sz val="10"/>
        <rFont val="細明體"/>
        <family val="3"/>
      </rPr>
      <t>到達婚宴場地
律師亦於</t>
    </r>
    <r>
      <rPr>
        <sz val="10"/>
        <rFont val="Arial"/>
        <family val="2"/>
      </rPr>
      <t>1630</t>
    </r>
    <r>
      <rPr>
        <sz val="10"/>
        <rFont val="細明體"/>
        <family val="3"/>
      </rPr>
      <t>到達婚宴場地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派利是</t>
    </r>
    <r>
      <rPr>
        <sz val="10"/>
        <rFont val="Arial"/>
        <family val="2"/>
      </rPr>
      <t>)</t>
    </r>
  </si>
  <si>
    <r>
      <t>J</t>
    </r>
    <r>
      <rPr>
        <sz val="10"/>
        <rFont val="細明體"/>
        <family val="3"/>
      </rPr>
      <t xml:space="preserve">：送攝錄母片到製作公司
</t>
    </r>
    <r>
      <rPr>
        <sz val="10"/>
        <rFont val="Arial"/>
        <family val="2"/>
      </rPr>
      <t>M</t>
    </r>
    <r>
      <rPr>
        <sz val="10"/>
        <rFont val="細明體"/>
        <family val="3"/>
      </rPr>
      <t>：叫外賣</t>
    </r>
    <r>
      <rPr>
        <sz val="10"/>
        <rFont val="Arial"/>
        <family val="2"/>
      </rPr>
      <t xml:space="preserve"> (</t>
    </r>
    <r>
      <rPr>
        <sz val="10"/>
        <rFont val="細明體"/>
        <family val="3"/>
      </rPr>
      <t>需要的話</t>
    </r>
    <r>
      <rPr>
        <sz val="10"/>
        <rFont val="Arial"/>
        <family val="2"/>
      </rPr>
      <t>)</t>
    </r>
  </si>
  <si>
    <r>
      <rPr>
        <sz val="10"/>
        <rFont val="Courier New"/>
        <family val="3"/>
      </rPr>
      <t>分類</t>
    </r>
  </si>
  <si>
    <r>
      <rPr>
        <sz val="10"/>
        <rFont val="Courier New"/>
        <family val="3"/>
      </rPr>
      <t>資料</t>
    </r>
  </si>
  <si>
    <r>
      <rPr>
        <sz val="10"/>
        <rFont val="Courier New"/>
        <family val="3"/>
      </rPr>
      <t>合計</t>
    </r>
  </si>
  <si>
    <r>
      <t>(</t>
    </r>
    <r>
      <rPr>
        <sz val="10"/>
        <rFont val="Courier New"/>
        <family val="3"/>
      </rPr>
      <t>空白)</t>
    </r>
  </si>
  <si>
    <r>
      <rPr>
        <sz val="10"/>
        <rFont val="Courier New"/>
        <family val="3"/>
      </rPr>
      <t>總支出</t>
    </r>
  </si>
  <si>
    <r>
      <rPr>
        <sz val="10"/>
        <rFont val="Courier New"/>
        <family val="3"/>
      </rPr>
      <t>總收入</t>
    </r>
  </si>
  <si>
    <r>
      <rPr>
        <sz val="10"/>
        <rFont val="Courier New"/>
        <family val="3"/>
      </rPr>
      <t>總支出 的加總</t>
    </r>
  </si>
  <si>
    <r>
      <rPr>
        <sz val="10"/>
        <rFont val="Courier New"/>
        <family val="3"/>
      </rPr>
      <t>總收入 的加總</t>
    </r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</si>
</sst>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m&quot;月&quot;d&quot;日&quot;"/>
    <numFmt numFmtId="185" formatCode="mm/yy"/>
    <numFmt numFmtId="186" formatCode="mmm\-yyyy"/>
    <numFmt numFmtId="187" formatCode="0.00_);[Red]\(0.00\)"/>
    <numFmt numFmtId="188" formatCode="yy&quot;年&quot;mm&quot;月&quot;"/>
    <numFmt numFmtId="189" formatCode="mm/dd/yyyy"/>
    <numFmt numFmtId="190" formatCode="dd/mm/yyyy"/>
    <numFmt numFmtId="191" formatCode="0.0"/>
    <numFmt numFmtId="192" formatCode="#,##0.00_ "/>
    <numFmt numFmtId="193" formatCode="#,##0.000000000000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&quot;$&quot;#,##0.00"/>
    <numFmt numFmtId="204" formatCode="_-* #,##0.000_-;\-* #,##0.000_-;_-* &quot;-&quot;??_-;_-@_-"/>
    <numFmt numFmtId="205" formatCode="_-* #,##0.0_-;\-* #,##0.0_-;_-* &quot;-&quot;??_-;_-@_-"/>
    <numFmt numFmtId="206" formatCode="_-* #,##0_-;\-* #,##0_-;_-* &quot;-&quot;??_-;_-@_-"/>
    <numFmt numFmtId="207" formatCode="#,##0_ "/>
    <numFmt numFmtId="208" formatCode="0_ "/>
    <numFmt numFmtId="209" formatCode="0.0_ "/>
    <numFmt numFmtId="210" formatCode="mm&quot;月&quot;dd&quot;日&quot;"/>
    <numFmt numFmtId="211" formatCode="[$-C04]dddd\,\ d\ mmmm\,\ yyyy"/>
    <numFmt numFmtId="212" formatCode="dd\-mm\-yyyy"/>
    <numFmt numFmtId="213" formatCode="0.00_ "/>
    <numFmt numFmtId="214" formatCode="000"/>
    <numFmt numFmtId="215" formatCode="0.E+00"/>
    <numFmt numFmtId="216" formatCode="[$-F400]h:mm:ss\ AM/PM"/>
    <numFmt numFmtId="217" formatCode="0.00_ ;[Red]\-0.00\ "/>
    <numFmt numFmtId="218" formatCode="dd/mmm/yyyy"/>
    <numFmt numFmtId="219" formatCode="m&quot;月&quot;d&quot;日&quot;\ ddd"/>
    <numFmt numFmtId="220" formatCode="mmm/dd/yyyy"/>
  </numFmts>
  <fonts count="29">
    <font>
      <sz val="10"/>
      <name val="Courier New"/>
      <family val="3"/>
    </font>
    <font>
      <sz val="9"/>
      <name val="細明體"/>
      <family val="3"/>
    </font>
    <font>
      <sz val="10"/>
      <name val="細明體"/>
      <family val="3"/>
    </font>
    <font>
      <b/>
      <sz val="10"/>
      <name val="Courier New"/>
      <family val="3"/>
    </font>
    <font>
      <sz val="9"/>
      <name val="新細明體"/>
      <family val="1"/>
    </font>
    <font>
      <sz val="10"/>
      <color indexed="9"/>
      <name val="Courier New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0"/>
      <color indexed="36"/>
      <name val="Courier New"/>
      <family val="3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0"/>
      <color indexed="12"/>
      <name val="Courier New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Arial"/>
      <family val="2"/>
    </font>
    <font>
      <u val="single"/>
      <sz val="10"/>
      <name val="細明體"/>
      <family val="3"/>
    </font>
    <font>
      <u val="single"/>
      <sz val="10"/>
      <name val="Arial"/>
      <family val="2"/>
    </font>
    <font>
      <b/>
      <sz val="8"/>
      <name val="Courier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6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0" xfId="0" applyFont="1" applyAlignment="1" applyProtection="1">
      <alignment horizontal="center" vertical="center"/>
      <protection locked="0"/>
    </xf>
    <xf numFmtId="190" fontId="0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190" fontId="2" fillId="0" borderId="0" xfId="0" applyNumberFormat="1" applyFont="1" applyAlignment="1" applyProtection="1">
      <alignment horizontal="left" vertical="center"/>
      <protection/>
    </xf>
    <xf numFmtId="190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1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90" fontId="2" fillId="0" borderId="15" xfId="0" applyNumberFormat="1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87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187" fontId="0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190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90" fontId="0" fillId="0" borderId="13" xfId="0" applyNumberFormat="1" applyFont="1" applyBorder="1" applyAlignment="1">
      <alignment horizontal="left" vertical="center"/>
    </xf>
    <xf numFmtId="0" fontId="0" fillId="0" borderId="11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2" fillId="17" borderId="16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  <protection locked="0"/>
    </xf>
    <xf numFmtId="0" fontId="0" fillId="0" borderId="28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2" fillId="8" borderId="15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21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17" borderId="16" xfId="0" applyFont="1" applyFill="1" applyBorder="1" applyAlignment="1">
      <alignment horizontal="center" vertical="center"/>
    </xf>
    <xf numFmtId="0" fontId="25" fillId="17" borderId="17" xfId="0" applyFont="1" applyFill="1" applyBorder="1" applyAlignment="1">
      <alignment horizontal="center" vertical="center"/>
    </xf>
    <xf numFmtId="0" fontId="25" fillId="17" borderId="16" xfId="0" applyFont="1" applyFill="1" applyBorder="1" applyAlignment="1">
      <alignment horizontal="center" vertical="center"/>
    </xf>
    <xf numFmtId="0" fontId="2" fillId="17" borderId="17" xfId="0" applyFont="1" applyFill="1" applyBorder="1" applyAlignment="1">
      <alignment horizontal="center" vertical="center"/>
    </xf>
    <xf numFmtId="0" fontId="25" fillId="17" borderId="19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191" fontId="0" fillId="0" borderId="27" xfId="0" applyNumberFormat="1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191" fontId="0" fillId="0" borderId="31" xfId="0" applyNumberFormat="1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191" fontId="0" fillId="0" borderId="34" xfId="0" applyNumberFormat="1" applyFont="1" applyBorder="1" applyAlignment="1" applyProtection="1">
      <alignment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7">
    <dxf>
      <fill>
        <patternFill>
          <bgColor indexed="22"/>
        </patternFill>
      </fill>
    </dxf>
    <dxf>
      <fill>
        <patternFill>
          <bgColor indexed="44"/>
        </patternFill>
      </fill>
    </dxf>
    <dxf>
      <fill>
        <patternFill>
          <bgColor indexed="45"/>
        </patternFill>
      </fill>
    </dxf>
    <dxf>
      <fill>
        <patternFill>
          <bgColor indexed="31"/>
        </patternFill>
      </fill>
    </dxf>
    <dxf>
      <numFmt numFmtId="191" formatCode="0.0"/>
      <border/>
    </dxf>
    <dxf>
      <font>
        <name val="Courier New"/>
      </font>
      <border/>
    </dxf>
    <dxf>
      <border/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B6:G106" sheet="預算"/>
  </cacheSource>
  <cacheFields count="6">
    <cacheField name="收入">
      <sharedItems containsMixedTypes="0"/>
    </cacheField>
    <cacheField name="支出">
      <sharedItems containsMixedTypes="0"/>
    </cacheField>
    <cacheField name="餘額">
      <sharedItems containsMixedTypes="0"/>
    </cacheField>
    <cacheField name="結餘">
      <sharedItems containsMixedTypes="0"/>
    </cacheField>
    <cacheField name="項目">
      <sharedItems containsMixedTypes="0"/>
    </cacheField>
    <cacheField name="分類">
      <sharedItems containsString="0" containsBlank="1" containsMixedTypes="0" containsNumber="1" containsInteger="1" count="7">
        <m/>
        <n v="6"/>
        <n v="3"/>
        <n v="4"/>
        <n v="2"/>
        <n v="1"/>
        <n v="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0" dataCaption="資料" showMissing="1" preserveFormatting="1" itemPrintTitles="1" compactData="0" updatedVersion="2" indent="0" showMemberPropertyTips="1">
  <location ref="J7:L11" firstHeaderRow="1" firstDataRow="1" firstDataCol="2"/>
  <pivotFields count="6"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m="1" x="5"/>
        <item m="1" x="4"/>
        <item m="1" x="2"/>
        <item m="1" x="3"/>
        <item m="1" x="6"/>
        <item m="1" x="1"/>
        <item t="default"/>
      </items>
    </pivotField>
  </pivotFields>
  <rowFields count="2">
    <field x="5"/>
    <field x="-2"/>
  </rowFields>
  <rowItems count="4">
    <i>
      <x/>
      <x/>
    </i>
    <i i="1" r="1">
      <x v="1"/>
    </i>
    <i t="grand">
      <x/>
    </i>
    <i t="grand" i="1">
      <x/>
    </i>
  </rowItems>
  <colItems count="1">
    <i/>
  </colItems>
  <dataFields count="2">
    <dataField name="總支出" fld="1" baseField="0" baseItem="0"/>
    <dataField name="總收入" fld="0" baseField="0" baseItem="0"/>
  </dataFields>
  <formats count="3">
    <format dxfId="4">
      <pivotArea outline="0" fieldPosition="0"/>
    </format>
    <format dxfId="5">
      <pivotArea outline="0" fieldPosition="0" dataOnly="0" type="all"/>
    </format>
    <format dxfId="6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Relationship Id="rId4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K1"/>
    </sheetView>
  </sheetViews>
  <sheetFormatPr defaultColWidth="9.00390625" defaultRowHeight="13.5"/>
  <cols>
    <col min="1" max="1" width="5.00390625" style="4" bestFit="1" customWidth="1"/>
    <col min="2" max="2" width="15.125" style="3" customWidth="1"/>
    <col min="3" max="3" width="2.625" style="4" customWidth="1"/>
    <col min="4" max="4" width="15.125" style="3" customWidth="1"/>
    <col min="5" max="5" width="2.625" style="4" customWidth="1"/>
    <col min="6" max="6" width="15.125" style="3" customWidth="1"/>
    <col min="7" max="7" width="2.625" style="4" customWidth="1"/>
    <col min="8" max="8" width="15.125" style="3" customWidth="1"/>
    <col min="9" max="9" width="2.625" style="4" customWidth="1"/>
    <col min="10" max="10" width="15.125" style="3" customWidth="1"/>
    <col min="11" max="11" width="2.625" style="4" customWidth="1"/>
    <col min="12" max="12" width="15.125" style="3" customWidth="1"/>
    <col min="13" max="13" width="2.625" style="4" customWidth="1"/>
    <col min="14" max="14" width="15.125" style="3" customWidth="1"/>
    <col min="15" max="15" width="2.625" style="4" customWidth="1"/>
    <col min="16" max="16" width="15.125" style="3" customWidth="1"/>
    <col min="17" max="17" width="2.625" style="4" customWidth="1"/>
    <col min="18" max="18" width="15.125" style="3" customWidth="1"/>
    <col min="19" max="19" width="2.625" style="4" customWidth="1"/>
    <col min="20" max="20" width="15.125" style="3" customWidth="1"/>
    <col min="21" max="21" width="2.625" style="4" customWidth="1"/>
    <col min="22" max="22" width="15.125" style="3" customWidth="1"/>
    <col min="23" max="23" width="2.625" style="4" customWidth="1"/>
    <col min="24" max="24" width="15.125" style="3" customWidth="1"/>
    <col min="25" max="25" width="2.625" style="4" customWidth="1"/>
    <col min="26" max="26" width="15.125" style="3" customWidth="1"/>
    <col min="27" max="27" width="2.625" style="4" customWidth="1"/>
    <col min="28" max="28" width="15.125" style="3" customWidth="1"/>
    <col min="29" max="29" width="2.625" style="4" customWidth="1"/>
    <col min="30" max="30" width="15.125" style="3" customWidth="1"/>
    <col min="31" max="31" width="2.625" style="4" customWidth="1"/>
    <col min="32" max="32" width="15.125" style="3" customWidth="1"/>
    <col min="33" max="33" width="2.625" style="4" customWidth="1"/>
    <col min="34" max="34" width="15.125" style="3" customWidth="1"/>
    <col min="35" max="35" width="2.625" style="4" customWidth="1"/>
    <col min="36" max="36" width="15.125" style="3" customWidth="1"/>
    <col min="37" max="37" width="2.625" style="4" customWidth="1"/>
    <col min="38" max="16384" width="9.00390625" style="3" customWidth="1"/>
  </cols>
  <sheetData>
    <row r="1" spans="1:37" s="2" customFormat="1" ht="27.75" customHeight="1">
      <c r="A1" s="104" t="s">
        <v>8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6"/>
    </row>
    <row r="2" spans="1:37" s="2" customFormat="1" ht="13.5">
      <c r="A2" s="10"/>
      <c r="B2" s="15" t="s">
        <v>5</v>
      </c>
      <c r="C2" s="16">
        <f>IF(C15&lt;&gt;0,1,"")</f>
      </c>
      <c r="D2" s="9" t="s">
        <v>9</v>
      </c>
      <c r="E2" s="16">
        <f>IF(E15&lt;&gt;0,1,"")</f>
      </c>
      <c r="F2" s="9" t="s">
        <v>10</v>
      </c>
      <c r="G2" s="16">
        <f>IF(G15&lt;&gt;0,1,"")</f>
      </c>
      <c r="H2" s="19" t="s">
        <v>11</v>
      </c>
      <c r="I2" s="16">
        <f>IF(I15&lt;&gt;0,1,"")</f>
      </c>
      <c r="J2" s="9" t="s">
        <v>12</v>
      </c>
      <c r="K2" s="16">
        <f>IF(K15&lt;&gt;0,1,"")</f>
      </c>
      <c r="L2" s="9" t="s">
        <v>13</v>
      </c>
      <c r="M2" s="16">
        <f>IF(M15&lt;&gt;0,1,"")</f>
      </c>
      <c r="N2" s="19" t="s">
        <v>14</v>
      </c>
      <c r="O2" s="16">
        <f>IF(O15&lt;&gt;0,1,"")</f>
      </c>
      <c r="P2" s="9" t="s">
        <v>15</v>
      </c>
      <c r="Q2" s="16">
        <f>IF(Q15&lt;&gt;0,1,"")</f>
      </c>
      <c r="R2" s="19" t="s">
        <v>16</v>
      </c>
      <c r="S2" s="16">
        <f>IF(S15&lt;&gt;0,1,"")</f>
      </c>
      <c r="T2" s="9" t="s">
        <v>17</v>
      </c>
      <c r="U2" s="16">
        <f>IF(U15&lt;&gt;0,1,"")</f>
      </c>
      <c r="V2" s="19" t="s">
        <v>18</v>
      </c>
      <c r="W2" s="16">
        <f>IF(W15&lt;&gt;0,1,"")</f>
      </c>
      <c r="X2" s="9" t="s">
        <v>19</v>
      </c>
      <c r="Y2" s="16">
        <f>IF(Y15&lt;&gt;0,1,"")</f>
      </c>
      <c r="Z2" s="19" t="s">
        <v>20</v>
      </c>
      <c r="AA2" s="16">
        <f>IF(AA15&lt;&gt;0,1,"")</f>
      </c>
      <c r="AB2" s="9" t="s">
        <v>21</v>
      </c>
      <c r="AC2" s="16">
        <f>IF(AC15&lt;&gt;0,1,"")</f>
      </c>
      <c r="AD2" s="19" t="s">
        <v>22</v>
      </c>
      <c r="AE2" s="16">
        <f>IF(AE15&lt;&gt;0,1,"")</f>
      </c>
      <c r="AF2" s="9" t="s">
        <v>23</v>
      </c>
      <c r="AG2" s="16">
        <f>IF(AG15&lt;&gt;0,1,"")</f>
      </c>
      <c r="AH2" s="9" t="s">
        <v>24</v>
      </c>
      <c r="AI2" s="16">
        <f>IF(AI15&lt;&gt;0,1,"")</f>
      </c>
      <c r="AJ2" s="9" t="s">
        <v>25</v>
      </c>
      <c r="AK2" s="16">
        <f>IF(AK15&lt;&gt;0,1,"")</f>
      </c>
    </row>
    <row r="3" spans="1:37" s="2" customFormat="1" ht="14.25" customHeight="1">
      <c r="A3" s="12">
        <v>1</v>
      </c>
      <c r="B3" s="28"/>
      <c r="C3" s="29">
        <f>IF(B3&lt;&gt;0,1,"")</f>
      </c>
      <c r="D3" s="28"/>
      <c r="E3" s="29">
        <f>IF(D3&lt;&gt;0,1,"")</f>
      </c>
      <c r="F3" s="5"/>
      <c r="G3" s="29">
        <f aca="true" t="shared" si="0" ref="G3:G14">IF(F3&lt;&gt;0,1,"")</f>
      </c>
      <c r="I3" s="29">
        <f aca="true" t="shared" si="1" ref="I3:I14">IF(H3&lt;&gt;0,1,"")</f>
      </c>
      <c r="J3" s="32"/>
      <c r="K3" s="29">
        <f aca="true" t="shared" si="2" ref="K3:K14">IF(J3&lt;&gt;0,1,"")</f>
      </c>
      <c r="L3" s="32"/>
      <c r="M3" s="29">
        <f aca="true" t="shared" si="3" ref="M3:M14">IF(L3&lt;&gt;0,1,"")</f>
      </c>
      <c r="O3" s="29">
        <f aca="true" t="shared" si="4" ref="O3:O14">IF(N3&lt;&gt;0,1,"")</f>
      </c>
      <c r="P3" s="32"/>
      <c r="Q3" s="29">
        <f aca="true" t="shared" si="5" ref="Q3:Q14">IF(P3&lt;&gt;0,1,"")</f>
      </c>
      <c r="S3" s="29">
        <f aca="true" t="shared" si="6" ref="S3:S14">IF(R3&lt;&gt;0,1,"")</f>
      </c>
      <c r="T3" s="32"/>
      <c r="U3" s="29">
        <f aca="true" t="shared" si="7" ref="U3:U14">IF(T3&lt;&gt;0,1,"")</f>
      </c>
      <c r="W3" s="29">
        <f aca="true" t="shared" si="8" ref="W3:W14">IF(V3&lt;&gt;0,1,"")</f>
      </c>
      <c r="X3" s="32"/>
      <c r="Y3" s="29">
        <f aca="true" t="shared" si="9" ref="Y3:Y14">IF(X3&lt;&gt;0,1,"")</f>
      </c>
      <c r="Z3" s="64"/>
      <c r="AA3" s="29">
        <f aca="true" t="shared" si="10" ref="AA3:AA14">IF(Z3&lt;&gt;0,1,"")</f>
      </c>
      <c r="AB3" s="68"/>
      <c r="AC3" s="69">
        <f aca="true" t="shared" si="11" ref="AC3:AC14">IF(AB3&lt;&gt;0,1,"")</f>
      </c>
      <c r="AD3" s="64"/>
      <c r="AE3" s="69">
        <f aca="true" t="shared" si="12" ref="AE3:AE14">IF(AD3&lt;&gt;0,1,"")</f>
      </c>
      <c r="AF3" s="68"/>
      <c r="AG3" s="69">
        <f aca="true" t="shared" si="13" ref="AG3:AG14">IF(AF3&lt;&gt;0,1,"")</f>
      </c>
      <c r="AH3" s="68"/>
      <c r="AI3" s="69">
        <f aca="true" t="shared" si="14" ref="AI3:AI14">IF(AH3&lt;&gt;0,1,"")</f>
      </c>
      <c r="AJ3" s="68"/>
      <c r="AK3" s="29">
        <f aca="true" t="shared" si="15" ref="AK3:AK14">IF(AJ3&lt;&gt;0,1,"")</f>
      </c>
    </row>
    <row r="4" spans="1:37" s="2" customFormat="1" ht="14.25" customHeight="1">
      <c r="A4" s="12">
        <v>2</v>
      </c>
      <c r="B4" s="5"/>
      <c r="C4" s="6">
        <f aca="true" t="shared" si="16" ref="C4:E14">IF(B4&lt;&gt;0,1,"")</f>
      </c>
      <c r="D4" s="5"/>
      <c r="E4" s="6">
        <f t="shared" si="16"/>
      </c>
      <c r="F4" s="5"/>
      <c r="G4" s="6">
        <f t="shared" si="0"/>
      </c>
      <c r="I4" s="6">
        <f t="shared" si="1"/>
      </c>
      <c r="J4" s="32"/>
      <c r="K4" s="6">
        <f t="shared" si="2"/>
      </c>
      <c r="L4" s="32"/>
      <c r="M4" s="6">
        <f t="shared" si="3"/>
      </c>
      <c r="O4" s="6">
        <f t="shared" si="4"/>
      </c>
      <c r="P4" s="32"/>
      <c r="Q4" s="6">
        <f t="shared" si="5"/>
      </c>
      <c r="S4" s="6">
        <f t="shared" si="6"/>
      </c>
      <c r="T4" s="32"/>
      <c r="U4" s="6">
        <f t="shared" si="7"/>
      </c>
      <c r="W4" s="6">
        <f t="shared" si="8"/>
      </c>
      <c r="X4" s="32"/>
      <c r="Y4" s="6">
        <f t="shared" si="9"/>
      </c>
      <c r="Z4" s="64"/>
      <c r="AA4" s="6">
        <f t="shared" si="10"/>
      </c>
      <c r="AB4" s="68"/>
      <c r="AC4" s="70">
        <f t="shared" si="11"/>
      </c>
      <c r="AD4" s="64"/>
      <c r="AE4" s="70">
        <f t="shared" si="12"/>
      </c>
      <c r="AF4" s="68"/>
      <c r="AG4" s="70">
        <f t="shared" si="13"/>
      </c>
      <c r="AH4" s="68"/>
      <c r="AI4" s="70">
        <f t="shared" si="14"/>
      </c>
      <c r="AJ4" s="68"/>
      <c r="AK4" s="6">
        <f t="shared" si="15"/>
      </c>
    </row>
    <row r="5" spans="1:37" s="2" customFormat="1" ht="14.25" customHeight="1">
      <c r="A5" s="12">
        <v>3</v>
      </c>
      <c r="B5" s="5"/>
      <c r="C5" s="6">
        <f t="shared" si="16"/>
      </c>
      <c r="D5" s="5"/>
      <c r="E5" s="6">
        <f t="shared" si="16"/>
      </c>
      <c r="F5" s="5"/>
      <c r="G5" s="6">
        <f t="shared" si="0"/>
      </c>
      <c r="I5" s="6">
        <f t="shared" si="1"/>
      </c>
      <c r="J5" s="32"/>
      <c r="K5" s="6">
        <f t="shared" si="2"/>
      </c>
      <c r="L5" s="32"/>
      <c r="M5" s="6">
        <f t="shared" si="3"/>
      </c>
      <c r="O5" s="6">
        <f t="shared" si="4"/>
      </c>
      <c r="P5" s="32"/>
      <c r="Q5" s="6">
        <f t="shared" si="5"/>
      </c>
      <c r="S5" s="6">
        <f t="shared" si="6"/>
      </c>
      <c r="T5" s="32"/>
      <c r="U5" s="6">
        <f t="shared" si="7"/>
      </c>
      <c r="W5" s="6">
        <f t="shared" si="8"/>
      </c>
      <c r="X5" s="32"/>
      <c r="Y5" s="6">
        <f t="shared" si="9"/>
      </c>
      <c r="Z5" s="64"/>
      <c r="AA5" s="6">
        <f t="shared" si="10"/>
      </c>
      <c r="AB5" s="68"/>
      <c r="AC5" s="70">
        <f t="shared" si="11"/>
      </c>
      <c r="AD5" s="64"/>
      <c r="AE5" s="70">
        <f t="shared" si="12"/>
      </c>
      <c r="AF5" s="68"/>
      <c r="AG5" s="70">
        <f t="shared" si="13"/>
      </c>
      <c r="AH5" s="68"/>
      <c r="AI5" s="70">
        <f t="shared" si="14"/>
      </c>
      <c r="AJ5" s="68"/>
      <c r="AK5" s="6">
        <f t="shared" si="15"/>
      </c>
    </row>
    <row r="6" spans="1:37" s="2" customFormat="1" ht="14.25" customHeight="1">
      <c r="A6" s="12">
        <v>4</v>
      </c>
      <c r="B6" s="5"/>
      <c r="C6" s="6">
        <f t="shared" si="16"/>
      </c>
      <c r="D6" s="5"/>
      <c r="E6" s="6">
        <f t="shared" si="16"/>
      </c>
      <c r="F6" s="5"/>
      <c r="G6" s="6">
        <f t="shared" si="0"/>
      </c>
      <c r="I6" s="6">
        <f t="shared" si="1"/>
      </c>
      <c r="J6" s="32"/>
      <c r="K6" s="6">
        <f t="shared" si="2"/>
      </c>
      <c r="L6" s="32"/>
      <c r="M6" s="6">
        <f t="shared" si="3"/>
      </c>
      <c r="O6" s="6">
        <f t="shared" si="4"/>
      </c>
      <c r="P6" s="32"/>
      <c r="Q6" s="6">
        <f t="shared" si="5"/>
      </c>
      <c r="S6" s="6">
        <f t="shared" si="6"/>
      </c>
      <c r="T6" s="32"/>
      <c r="U6" s="6">
        <f t="shared" si="7"/>
      </c>
      <c r="W6" s="6">
        <f t="shared" si="8"/>
      </c>
      <c r="X6" s="32"/>
      <c r="Y6" s="6">
        <f t="shared" si="9"/>
      </c>
      <c r="Z6" s="64"/>
      <c r="AA6" s="6">
        <f t="shared" si="10"/>
      </c>
      <c r="AB6" s="68"/>
      <c r="AC6" s="70">
        <f t="shared" si="11"/>
      </c>
      <c r="AD6" s="64"/>
      <c r="AE6" s="70">
        <f t="shared" si="12"/>
      </c>
      <c r="AF6" s="68"/>
      <c r="AG6" s="70">
        <f t="shared" si="13"/>
      </c>
      <c r="AH6" s="68"/>
      <c r="AI6" s="70">
        <f t="shared" si="14"/>
      </c>
      <c r="AJ6" s="68"/>
      <c r="AK6" s="6">
        <f t="shared" si="15"/>
      </c>
    </row>
    <row r="7" spans="1:37" s="2" customFormat="1" ht="14.25" customHeight="1">
      <c r="A7" s="12">
        <v>5</v>
      </c>
      <c r="B7" s="5"/>
      <c r="C7" s="6">
        <f t="shared" si="16"/>
      </c>
      <c r="D7" s="5"/>
      <c r="E7" s="6">
        <f t="shared" si="16"/>
      </c>
      <c r="F7" s="5"/>
      <c r="G7" s="6">
        <f t="shared" si="0"/>
      </c>
      <c r="I7" s="6">
        <f t="shared" si="1"/>
      </c>
      <c r="J7" s="32"/>
      <c r="K7" s="6">
        <f t="shared" si="2"/>
      </c>
      <c r="L7" s="32"/>
      <c r="M7" s="6">
        <f t="shared" si="3"/>
      </c>
      <c r="O7" s="6">
        <f t="shared" si="4"/>
      </c>
      <c r="P7" s="32"/>
      <c r="Q7" s="6">
        <f t="shared" si="5"/>
      </c>
      <c r="S7" s="6">
        <f t="shared" si="6"/>
      </c>
      <c r="T7" s="32"/>
      <c r="U7" s="6">
        <f t="shared" si="7"/>
      </c>
      <c r="W7" s="6">
        <f t="shared" si="8"/>
      </c>
      <c r="X7" s="32"/>
      <c r="Y7" s="6">
        <f t="shared" si="9"/>
      </c>
      <c r="Z7" s="64"/>
      <c r="AA7" s="6">
        <f t="shared" si="10"/>
      </c>
      <c r="AB7" s="68"/>
      <c r="AC7" s="70">
        <f t="shared" si="11"/>
      </c>
      <c r="AD7" s="64"/>
      <c r="AE7" s="70">
        <f t="shared" si="12"/>
      </c>
      <c r="AF7" s="68"/>
      <c r="AG7" s="70">
        <f t="shared" si="13"/>
      </c>
      <c r="AH7" s="68"/>
      <c r="AI7" s="70">
        <f t="shared" si="14"/>
      </c>
      <c r="AJ7" s="68"/>
      <c r="AK7" s="6">
        <f t="shared" si="15"/>
      </c>
    </row>
    <row r="8" spans="1:37" s="2" customFormat="1" ht="14.25" customHeight="1">
      <c r="A8" s="12">
        <v>6</v>
      </c>
      <c r="B8" s="5"/>
      <c r="C8" s="6">
        <f t="shared" si="16"/>
      </c>
      <c r="D8" s="5"/>
      <c r="E8" s="6">
        <f t="shared" si="16"/>
      </c>
      <c r="F8" s="5"/>
      <c r="G8" s="6">
        <f t="shared" si="0"/>
      </c>
      <c r="I8" s="6">
        <f t="shared" si="1"/>
      </c>
      <c r="J8" s="32"/>
      <c r="K8" s="6">
        <f t="shared" si="2"/>
      </c>
      <c r="L8" s="32"/>
      <c r="M8" s="6">
        <f t="shared" si="3"/>
      </c>
      <c r="O8" s="6">
        <f t="shared" si="4"/>
      </c>
      <c r="P8" s="32"/>
      <c r="Q8" s="6">
        <f t="shared" si="5"/>
      </c>
      <c r="S8" s="6">
        <f t="shared" si="6"/>
      </c>
      <c r="T8" s="32"/>
      <c r="U8" s="6">
        <f t="shared" si="7"/>
      </c>
      <c r="W8" s="6">
        <f t="shared" si="8"/>
      </c>
      <c r="X8" s="32"/>
      <c r="Y8" s="6">
        <f t="shared" si="9"/>
      </c>
      <c r="Z8" s="64"/>
      <c r="AA8" s="6">
        <f t="shared" si="10"/>
      </c>
      <c r="AB8" s="68"/>
      <c r="AC8" s="70">
        <f t="shared" si="11"/>
      </c>
      <c r="AD8" s="64"/>
      <c r="AE8" s="70">
        <f t="shared" si="12"/>
      </c>
      <c r="AF8" s="68"/>
      <c r="AG8" s="70">
        <f t="shared" si="13"/>
      </c>
      <c r="AH8" s="68"/>
      <c r="AI8" s="70">
        <f t="shared" si="14"/>
      </c>
      <c r="AJ8" s="68"/>
      <c r="AK8" s="6">
        <f t="shared" si="15"/>
      </c>
    </row>
    <row r="9" spans="1:37" s="2" customFormat="1" ht="14.25" customHeight="1">
      <c r="A9" s="12">
        <v>7</v>
      </c>
      <c r="B9" s="5"/>
      <c r="C9" s="6">
        <f t="shared" si="16"/>
      </c>
      <c r="D9" s="5"/>
      <c r="E9" s="6">
        <f t="shared" si="16"/>
      </c>
      <c r="F9" s="5"/>
      <c r="G9" s="6">
        <f t="shared" si="0"/>
      </c>
      <c r="I9" s="6">
        <f t="shared" si="1"/>
      </c>
      <c r="J9" s="32"/>
      <c r="K9" s="6">
        <f t="shared" si="2"/>
      </c>
      <c r="L9" s="32"/>
      <c r="M9" s="6">
        <f t="shared" si="3"/>
      </c>
      <c r="O9" s="6">
        <f t="shared" si="4"/>
      </c>
      <c r="P9" s="5"/>
      <c r="Q9" s="6">
        <f t="shared" si="5"/>
      </c>
      <c r="S9" s="6">
        <f t="shared" si="6"/>
      </c>
      <c r="T9" s="32"/>
      <c r="U9" s="6">
        <f t="shared" si="7"/>
      </c>
      <c r="W9" s="6">
        <f t="shared" si="8"/>
      </c>
      <c r="X9" s="32"/>
      <c r="Y9" s="6">
        <f t="shared" si="9"/>
      </c>
      <c r="Z9" s="64"/>
      <c r="AA9" s="6">
        <f t="shared" si="10"/>
      </c>
      <c r="AB9" s="68"/>
      <c r="AC9" s="70">
        <f t="shared" si="11"/>
      </c>
      <c r="AD9" s="64"/>
      <c r="AE9" s="70">
        <f t="shared" si="12"/>
      </c>
      <c r="AF9" s="68"/>
      <c r="AG9" s="70">
        <f t="shared" si="13"/>
      </c>
      <c r="AH9" s="68"/>
      <c r="AI9" s="70">
        <f t="shared" si="14"/>
      </c>
      <c r="AJ9" s="68"/>
      <c r="AK9" s="6">
        <f t="shared" si="15"/>
      </c>
    </row>
    <row r="10" spans="1:37" s="2" customFormat="1" ht="14.25" customHeight="1">
      <c r="A10" s="12">
        <v>8</v>
      </c>
      <c r="B10" s="5"/>
      <c r="C10" s="6">
        <f t="shared" si="16"/>
      </c>
      <c r="D10" s="5"/>
      <c r="E10" s="6">
        <f t="shared" si="16"/>
      </c>
      <c r="F10" s="32"/>
      <c r="G10" s="6">
        <f t="shared" si="0"/>
      </c>
      <c r="I10" s="6">
        <f t="shared" si="1"/>
      </c>
      <c r="J10" s="32"/>
      <c r="K10" s="6">
        <f t="shared" si="2"/>
      </c>
      <c r="L10" s="32"/>
      <c r="M10" s="6">
        <f t="shared" si="3"/>
      </c>
      <c r="O10" s="6">
        <f t="shared" si="4"/>
      </c>
      <c r="P10" s="32"/>
      <c r="Q10" s="6">
        <f t="shared" si="5"/>
      </c>
      <c r="S10" s="6">
        <f t="shared" si="6"/>
      </c>
      <c r="T10" s="32"/>
      <c r="U10" s="6">
        <f t="shared" si="7"/>
      </c>
      <c r="W10" s="6">
        <f t="shared" si="8"/>
      </c>
      <c r="X10" s="32"/>
      <c r="Y10" s="6">
        <f t="shared" si="9"/>
      </c>
      <c r="Z10" s="64"/>
      <c r="AA10" s="6">
        <f t="shared" si="10"/>
      </c>
      <c r="AB10" s="68"/>
      <c r="AC10" s="70">
        <f t="shared" si="11"/>
      </c>
      <c r="AD10" s="64"/>
      <c r="AE10" s="70">
        <f t="shared" si="12"/>
      </c>
      <c r="AF10" s="68"/>
      <c r="AG10" s="70">
        <f t="shared" si="13"/>
      </c>
      <c r="AH10" s="68"/>
      <c r="AI10" s="70">
        <f t="shared" si="14"/>
      </c>
      <c r="AJ10" s="68"/>
      <c r="AK10" s="6">
        <f t="shared" si="15"/>
      </c>
    </row>
    <row r="11" spans="1:37" s="2" customFormat="1" ht="14.25" customHeight="1">
      <c r="A11" s="12">
        <v>9</v>
      </c>
      <c r="B11" s="5"/>
      <c r="C11" s="6">
        <f t="shared" si="16"/>
      </c>
      <c r="D11" s="5"/>
      <c r="E11" s="6">
        <f t="shared" si="16"/>
      </c>
      <c r="F11" s="32"/>
      <c r="G11" s="6">
        <f t="shared" si="0"/>
      </c>
      <c r="I11" s="6">
        <f t="shared" si="1"/>
      </c>
      <c r="J11" s="32"/>
      <c r="K11" s="6">
        <f t="shared" si="2"/>
      </c>
      <c r="L11" s="32"/>
      <c r="M11" s="6">
        <f t="shared" si="3"/>
      </c>
      <c r="O11" s="6">
        <f t="shared" si="4"/>
      </c>
      <c r="P11" s="32"/>
      <c r="Q11" s="6">
        <f t="shared" si="5"/>
      </c>
      <c r="S11" s="6">
        <f t="shared" si="6"/>
      </c>
      <c r="T11" s="32"/>
      <c r="U11" s="6">
        <f t="shared" si="7"/>
      </c>
      <c r="W11" s="6">
        <f t="shared" si="8"/>
      </c>
      <c r="X11" s="32"/>
      <c r="Y11" s="6">
        <f t="shared" si="9"/>
      </c>
      <c r="Z11" s="64"/>
      <c r="AA11" s="6">
        <f t="shared" si="10"/>
      </c>
      <c r="AB11" s="68"/>
      <c r="AC11" s="70">
        <f t="shared" si="11"/>
      </c>
      <c r="AD11" s="64"/>
      <c r="AE11" s="70">
        <f t="shared" si="12"/>
      </c>
      <c r="AF11" s="68"/>
      <c r="AG11" s="70">
        <f t="shared" si="13"/>
      </c>
      <c r="AH11" s="68"/>
      <c r="AI11" s="70">
        <f t="shared" si="14"/>
      </c>
      <c r="AJ11" s="68"/>
      <c r="AK11" s="6">
        <f t="shared" si="15"/>
      </c>
    </row>
    <row r="12" spans="1:37" s="2" customFormat="1" ht="14.25" customHeight="1">
      <c r="A12" s="12">
        <v>10</v>
      </c>
      <c r="B12" s="5"/>
      <c r="C12" s="6">
        <f t="shared" si="16"/>
      </c>
      <c r="D12" s="5"/>
      <c r="E12" s="6">
        <f t="shared" si="16"/>
      </c>
      <c r="F12" s="32"/>
      <c r="G12" s="6">
        <f t="shared" si="0"/>
      </c>
      <c r="H12" s="39"/>
      <c r="I12" s="6">
        <f t="shared" si="1"/>
      </c>
      <c r="J12" s="32"/>
      <c r="K12" s="6">
        <f t="shared" si="2"/>
      </c>
      <c r="L12" s="32"/>
      <c r="M12" s="6">
        <f t="shared" si="3"/>
      </c>
      <c r="O12" s="6">
        <f t="shared" si="4"/>
      </c>
      <c r="P12" s="32"/>
      <c r="Q12" s="6">
        <f t="shared" si="5"/>
      </c>
      <c r="S12" s="6">
        <f t="shared" si="6"/>
      </c>
      <c r="T12" s="32"/>
      <c r="U12" s="6">
        <f t="shared" si="7"/>
      </c>
      <c r="W12" s="6">
        <f t="shared" si="8"/>
      </c>
      <c r="X12" s="32"/>
      <c r="Y12" s="6">
        <f t="shared" si="9"/>
      </c>
      <c r="Z12" s="64"/>
      <c r="AA12" s="6">
        <f t="shared" si="10"/>
      </c>
      <c r="AB12" s="68"/>
      <c r="AC12" s="70">
        <f t="shared" si="11"/>
      </c>
      <c r="AD12" s="64"/>
      <c r="AE12" s="70">
        <f t="shared" si="12"/>
      </c>
      <c r="AF12" s="68"/>
      <c r="AG12" s="70">
        <f t="shared" si="13"/>
      </c>
      <c r="AH12" s="68"/>
      <c r="AI12" s="70">
        <f t="shared" si="14"/>
      </c>
      <c r="AJ12" s="68"/>
      <c r="AK12" s="6">
        <f t="shared" si="15"/>
      </c>
    </row>
    <row r="13" spans="1:37" s="2" customFormat="1" ht="14.25" customHeight="1">
      <c r="A13" s="12">
        <v>11</v>
      </c>
      <c r="B13" s="5"/>
      <c r="C13" s="6">
        <f t="shared" si="16"/>
      </c>
      <c r="D13" s="5"/>
      <c r="E13" s="6">
        <f t="shared" si="16"/>
      </c>
      <c r="F13" s="32"/>
      <c r="G13" s="6">
        <f t="shared" si="0"/>
      </c>
      <c r="I13" s="6">
        <f t="shared" si="1"/>
      </c>
      <c r="J13" s="32"/>
      <c r="K13" s="6">
        <f t="shared" si="2"/>
      </c>
      <c r="L13" s="32"/>
      <c r="M13" s="6">
        <f t="shared" si="3"/>
      </c>
      <c r="O13" s="6">
        <f t="shared" si="4"/>
      </c>
      <c r="P13" s="32"/>
      <c r="Q13" s="6">
        <f t="shared" si="5"/>
      </c>
      <c r="S13" s="6">
        <f t="shared" si="6"/>
      </c>
      <c r="T13" s="32"/>
      <c r="U13" s="6">
        <f t="shared" si="7"/>
      </c>
      <c r="W13" s="6">
        <f t="shared" si="8"/>
      </c>
      <c r="X13" s="32"/>
      <c r="Y13" s="6">
        <f t="shared" si="9"/>
      </c>
      <c r="AA13" s="6">
        <f t="shared" si="10"/>
      </c>
      <c r="AB13" s="68"/>
      <c r="AC13" s="70">
        <f t="shared" si="11"/>
      </c>
      <c r="AD13" s="64"/>
      <c r="AE13" s="70">
        <f t="shared" si="12"/>
      </c>
      <c r="AF13" s="68"/>
      <c r="AG13" s="70">
        <f t="shared" si="13"/>
      </c>
      <c r="AH13" s="68"/>
      <c r="AI13" s="70">
        <f t="shared" si="14"/>
      </c>
      <c r="AJ13" s="68"/>
      <c r="AK13" s="6">
        <f t="shared" si="15"/>
      </c>
    </row>
    <row r="14" spans="1:37" s="2" customFormat="1" ht="14.25" customHeight="1">
      <c r="A14" s="12">
        <v>12</v>
      </c>
      <c r="B14" s="30"/>
      <c r="C14" s="31">
        <f t="shared" si="16"/>
      </c>
      <c r="D14" s="30"/>
      <c r="E14" s="31">
        <f t="shared" si="16"/>
      </c>
      <c r="F14" s="15"/>
      <c r="G14" s="31">
        <f t="shared" si="0"/>
      </c>
      <c r="H14" s="33"/>
      <c r="I14" s="31">
        <f t="shared" si="1"/>
      </c>
      <c r="J14" s="15"/>
      <c r="K14" s="31">
        <f t="shared" si="2"/>
      </c>
      <c r="L14" s="15"/>
      <c r="M14" s="31">
        <f t="shared" si="3"/>
      </c>
      <c r="N14" s="33"/>
      <c r="O14" s="31">
        <f t="shared" si="4"/>
      </c>
      <c r="P14" s="30"/>
      <c r="Q14" s="31">
        <f t="shared" si="5"/>
      </c>
      <c r="R14" s="33"/>
      <c r="S14" s="31">
        <f t="shared" si="6"/>
      </c>
      <c r="T14" s="15"/>
      <c r="U14" s="31">
        <f t="shared" si="7"/>
      </c>
      <c r="V14" s="33"/>
      <c r="W14" s="31">
        <f t="shared" si="8"/>
      </c>
      <c r="X14" s="15"/>
      <c r="Y14" s="31">
        <f t="shared" si="9"/>
      </c>
      <c r="Z14" s="33"/>
      <c r="AA14" s="31">
        <f t="shared" si="10"/>
      </c>
      <c r="AB14" s="71"/>
      <c r="AC14" s="72">
        <f t="shared" si="11"/>
      </c>
      <c r="AD14" s="73"/>
      <c r="AE14" s="72">
        <f t="shared" si="12"/>
      </c>
      <c r="AF14" s="71"/>
      <c r="AG14" s="72">
        <f t="shared" si="13"/>
      </c>
      <c r="AH14" s="71"/>
      <c r="AI14" s="72">
        <f t="shared" si="14"/>
      </c>
      <c r="AJ14" s="71"/>
      <c r="AK14" s="31">
        <f t="shared" si="15"/>
      </c>
    </row>
    <row r="15" spans="1:37" ht="13.5">
      <c r="A15" s="34"/>
      <c r="B15" s="17"/>
      <c r="C15" s="18">
        <f>SUM(C3:C14)</f>
        <v>0</v>
      </c>
      <c r="D15" s="7"/>
      <c r="E15" s="8">
        <f>SUM(E3:E14)</f>
        <v>0</v>
      </c>
      <c r="F15" s="7"/>
      <c r="G15" s="8">
        <f>SUM(G3:G14)</f>
        <v>0</v>
      </c>
      <c r="H15" s="25"/>
      <c r="I15" s="26">
        <f>SUM(I3:I14)</f>
        <v>0</v>
      </c>
      <c r="J15" s="7"/>
      <c r="K15" s="8">
        <f>SUM(K3:K14)</f>
        <v>0</v>
      </c>
      <c r="L15" s="7"/>
      <c r="M15" s="8">
        <f>SUM(M3:M14)</f>
        <v>0</v>
      </c>
      <c r="N15" s="25"/>
      <c r="O15" s="26">
        <f>SUM(O3:O14)</f>
        <v>0</v>
      </c>
      <c r="P15" s="7"/>
      <c r="Q15" s="8">
        <f>SUM(Q3:Q14)</f>
        <v>0</v>
      </c>
      <c r="R15" s="25"/>
      <c r="S15" s="26">
        <f>SUM(S3:S14)</f>
        <v>0</v>
      </c>
      <c r="T15" s="7"/>
      <c r="U15" s="8">
        <f>SUM(U3:U14)</f>
        <v>0</v>
      </c>
      <c r="V15" s="25"/>
      <c r="W15" s="26">
        <f>SUM(W3:W14)</f>
        <v>0</v>
      </c>
      <c r="X15" s="7"/>
      <c r="Y15" s="8">
        <f>SUM(Y3:Y14)</f>
        <v>0</v>
      </c>
      <c r="Z15" s="25"/>
      <c r="AA15" s="26">
        <f>SUM(AA3:AA14)</f>
        <v>0</v>
      </c>
      <c r="AB15" s="7"/>
      <c r="AC15" s="8">
        <f>SUM(AC3:AC14)</f>
        <v>0</v>
      </c>
      <c r="AD15" s="25"/>
      <c r="AE15" s="26">
        <f>SUM(AE3:AE14)</f>
        <v>0</v>
      </c>
      <c r="AF15" s="7"/>
      <c r="AG15" s="8">
        <f>SUM(AG3:AG14)</f>
        <v>0</v>
      </c>
      <c r="AH15" s="7"/>
      <c r="AI15" s="8">
        <f>SUM(AI3:AI14)</f>
        <v>0</v>
      </c>
      <c r="AJ15" s="7"/>
      <c r="AK15" s="8">
        <f>SUM(AK3:AK14)</f>
        <v>0</v>
      </c>
    </row>
    <row r="16" spans="1:37" s="2" customFormat="1" ht="27.75" customHeight="1">
      <c r="A16" s="107" t="s">
        <v>26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9"/>
    </row>
    <row r="17" spans="1:37" s="2" customFormat="1" ht="13.5">
      <c r="A17" s="10"/>
      <c r="B17" s="9" t="s">
        <v>5</v>
      </c>
      <c r="C17" s="16">
        <f>IF(C30&lt;&gt;0,1,"")</f>
      </c>
      <c r="D17" s="19" t="s">
        <v>9</v>
      </c>
      <c r="E17" s="16">
        <f>IF(E30&lt;&gt;0,1,"")</f>
      </c>
      <c r="F17" s="9" t="s">
        <v>10</v>
      </c>
      <c r="G17" s="16">
        <f>IF(G30&lt;&gt;0,1,"")</f>
      </c>
      <c r="H17" s="19" t="s">
        <v>11</v>
      </c>
      <c r="I17" s="16">
        <f>IF(I30&lt;&gt;0,1,"")</f>
      </c>
      <c r="J17" s="9" t="s">
        <v>12</v>
      </c>
      <c r="K17" s="16">
        <f>IF(K30&lt;&gt;0,1,"")</f>
      </c>
      <c r="L17" s="19" t="s">
        <v>13</v>
      </c>
      <c r="M17" s="16">
        <f>IF(M30&lt;&gt;0,1,"")</f>
      </c>
      <c r="N17" s="9" t="s">
        <v>14</v>
      </c>
      <c r="O17" s="16">
        <f>IF(O30&lt;&gt;0,1,"")</f>
      </c>
      <c r="P17" s="9" t="s">
        <v>15</v>
      </c>
      <c r="Q17" s="16">
        <f>IF(Q30&lt;&gt;0,1,"")</f>
      </c>
      <c r="R17" s="9" t="s">
        <v>16</v>
      </c>
      <c r="S17" s="16">
        <f>IF(S30&lt;&gt;0,1,"")</f>
      </c>
      <c r="T17" s="9" t="s">
        <v>17</v>
      </c>
      <c r="U17" s="16">
        <f>IF(U30&lt;&gt;0,1,"")</f>
      </c>
      <c r="V17" s="9" t="s">
        <v>18</v>
      </c>
      <c r="W17" s="16">
        <f>IF(W30&lt;&gt;0,1,"")</f>
      </c>
      <c r="X17" s="9" t="s">
        <v>19</v>
      </c>
      <c r="Y17" s="16">
        <f>IF(Y30&lt;&gt;0,1,"")</f>
      </c>
      <c r="Z17" s="9" t="s">
        <v>20</v>
      </c>
      <c r="AA17" s="16">
        <f>IF(AA30&lt;&gt;0,1,"")</f>
      </c>
      <c r="AB17" s="9" t="s">
        <v>21</v>
      </c>
      <c r="AC17" s="16">
        <f>IF(AC30&lt;&gt;0,1,"")</f>
      </c>
      <c r="AD17" s="9" t="s">
        <v>22</v>
      </c>
      <c r="AE17" s="16">
        <f>IF(AE30&lt;&gt;0,1,"")</f>
      </c>
      <c r="AF17" s="9" t="s">
        <v>23</v>
      </c>
      <c r="AG17" s="16">
        <f>IF(AG30&lt;&gt;0,1,"")</f>
      </c>
      <c r="AH17" s="9" t="s">
        <v>24</v>
      </c>
      <c r="AI17" s="16">
        <f>IF(AI30&lt;&gt;0,1,"")</f>
      </c>
      <c r="AJ17" s="9" t="s">
        <v>25</v>
      </c>
      <c r="AK17" s="16">
        <f>IF(AK30&lt;&gt;0,1,"")</f>
      </c>
    </row>
    <row r="18" spans="1:37" ht="14.25" customHeight="1">
      <c r="A18" s="11">
        <v>1</v>
      </c>
      <c r="B18" s="36"/>
      <c r="C18" s="29">
        <f aca="true" t="shared" si="17" ref="C18:C29">IF(B18&lt;&gt;0,1,"")</f>
      </c>
      <c r="D18" s="24"/>
      <c r="E18" s="37">
        <f aca="true" t="shared" si="18" ref="E18:E29">IF(D18&lt;&gt;0,1,"")</f>
      </c>
      <c r="F18" s="36"/>
      <c r="G18" s="29">
        <f aca="true" t="shared" si="19" ref="G18:G29">IF(F18&lt;&gt;0,1,"")</f>
      </c>
      <c r="H18" s="24"/>
      <c r="I18" s="37">
        <f aca="true" t="shared" si="20" ref="I18:I29">IF(H18&lt;&gt;0,1,"")</f>
      </c>
      <c r="J18" s="36"/>
      <c r="K18" s="29">
        <f aca="true" t="shared" si="21" ref="K18:K29">IF(J18&lt;&gt;0,1,"")</f>
      </c>
      <c r="L18" s="24"/>
      <c r="M18" s="37">
        <f aca="true" t="shared" si="22" ref="M18:M29">IF(L18&lt;&gt;0,1,"")</f>
      </c>
      <c r="N18" s="36"/>
      <c r="O18" s="29">
        <f aca="true" t="shared" si="23" ref="O18:Q29">IF(N18&lt;&gt;0,1,"")</f>
      </c>
      <c r="P18" s="36"/>
      <c r="Q18" s="29">
        <f t="shared" si="23"/>
      </c>
      <c r="R18" s="36"/>
      <c r="S18" s="29">
        <f aca="true" t="shared" si="24" ref="S18:S29">IF(R18&lt;&gt;0,1,"")</f>
      </c>
      <c r="T18" s="36"/>
      <c r="U18" s="29">
        <f aca="true" t="shared" si="25" ref="U18:U29">IF(T18&lt;&gt;0,1,"")</f>
      </c>
      <c r="V18" s="36"/>
      <c r="W18" s="29">
        <f aca="true" t="shared" si="26" ref="W18:W29">IF(V18&lt;&gt;0,1,"")</f>
      </c>
      <c r="X18" s="36"/>
      <c r="Y18" s="29">
        <f aca="true" t="shared" si="27" ref="Y18:Y29">IF(X18&lt;&gt;0,1,"")</f>
      </c>
      <c r="Z18" s="36"/>
      <c r="AA18" s="29">
        <f aca="true" t="shared" si="28" ref="AA18:AA29">IF(Z18&lt;&gt;0,1,"")</f>
      </c>
      <c r="AB18" s="36"/>
      <c r="AC18" s="29">
        <f aca="true" t="shared" si="29" ref="AC18:AC29">IF(AB18&lt;&gt;0,1,"")</f>
      </c>
      <c r="AD18" s="36"/>
      <c r="AE18" s="29">
        <f aca="true" t="shared" si="30" ref="AE18:AE29">IF(AD18&lt;&gt;0,1,"")</f>
      </c>
      <c r="AF18" s="36"/>
      <c r="AG18" s="29">
        <f aca="true" t="shared" si="31" ref="AG18:AG29">IF(AF18&lt;&gt;0,1,"")</f>
      </c>
      <c r="AH18" s="36"/>
      <c r="AI18" s="29">
        <f aca="true" t="shared" si="32" ref="AI18:AI29">IF(AH18&lt;&gt;0,1,"")</f>
      </c>
      <c r="AJ18" s="36"/>
      <c r="AK18" s="29">
        <f aca="true" t="shared" si="33" ref="AK18:AK29">IF(AJ18&lt;&gt;0,1,"")</f>
      </c>
    </row>
    <row r="19" spans="1:37" ht="14.25" customHeight="1">
      <c r="A19" s="14">
        <v>2</v>
      </c>
      <c r="B19" s="17"/>
      <c r="C19" s="6">
        <f t="shared" si="17"/>
      </c>
      <c r="D19" s="25"/>
      <c r="E19" s="38">
        <f t="shared" si="18"/>
      </c>
      <c r="F19" s="17"/>
      <c r="G19" s="6">
        <f t="shared" si="19"/>
      </c>
      <c r="H19" s="25"/>
      <c r="I19" s="38">
        <f t="shared" si="20"/>
      </c>
      <c r="J19" s="17"/>
      <c r="K19" s="6">
        <f t="shared" si="21"/>
      </c>
      <c r="L19" s="25"/>
      <c r="M19" s="38">
        <f t="shared" si="22"/>
      </c>
      <c r="N19" s="17"/>
      <c r="O19" s="6">
        <f t="shared" si="23"/>
      </c>
      <c r="P19" s="17"/>
      <c r="Q19" s="6">
        <f t="shared" si="23"/>
      </c>
      <c r="R19" s="17"/>
      <c r="S19" s="6">
        <f t="shared" si="24"/>
      </c>
      <c r="T19" s="17"/>
      <c r="U19" s="6">
        <f t="shared" si="25"/>
      </c>
      <c r="V19" s="17"/>
      <c r="W19" s="6">
        <f t="shared" si="26"/>
      </c>
      <c r="X19" s="17"/>
      <c r="Y19" s="6">
        <f t="shared" si="27"/>
      </c>
      <c r="Z19" s="17"/>
      <c r="AA19" s="6">
        <f t="shared" si="28"/>
      </c>
      <c r="AB19" s="17"/>
      <c r="AC19" s="6">
        <f t="shared" si="29"/>
      </c>
      <c r="AD19" s="17"/>
      <c r="AE19" s="6">
        <f t="shared" si="30"/>
      </c>
      <c r="AF19" s="17"/>
      <c r="AG19" s="6">
        <f t="shared" si="31"/>
      </c>
      <c r="AH19" s="17"/>
      <c r="AI19" s="6">
        <f t="shared" si="32"/>
      </c>
      <c r="AJ19" s="17"/>
      <c r="AK19" s="6">
        <f t="shared" si="33"/>
      </c>
    </row>
    <row r="20" spans="1:37" ht="14.25" customHeight="1">
      <c r="A20" s="14">
        <v>3</v>
      </c>
      <c r="B20" s="17"/>
      <c r="C20" s="6">
        <f t="shared" si="17"/>
      </c>
      <c r="D20" s="25"/>
      <c r="E20" s="38">
        <f t="shared" si="18"/>
      </c>
      <c r="F20" s="17"/>
      <c r="G20" s="6">
        <f t="shared" si="19"/>
      </c>
      <c r="H20" s="25"/>
      <c r="I20" s="38">
        <f t="shared" si="20"/>
      </c>
      <c r="J20" s="17"/>
      <c r="K20" s="6">
        <f t="shared" si="21"/>
      </c>
      <c r="L20" s="25"/>
      <c r="M20" s="38">
        <f t="shared" si="22"/>
      </c>
      <c r="N20" s="17"/>
      <c r="O20" s="6">
        <f t="shared" si="23"/>
      </c>
      <c r="P20" s="17"/>
      <c r="Q20" s="6">
        <f t="shared" si="23"/>
      </c>
      <c r="R20" s="17"/>
      <c r="S20" s="6">
        <f t="shared" si="24"/>
      </c>
      <c r="T20" s="17"/>
      <c r="U20" s="6">
        <f t="shared" si="25"/>
      </c>
      <c r="V20" s="17"/>
      <c r="W20" s="6">
        <f t="shared" si="26"/>
      </c>
      <c r="X20" s="17"/>
      <c r="Y20" s="6">
        <f t="shared" si="27"/>
      </c>
      <c r="Z20" s="17"/>
      <c r="AA20" s="6">
        <f t="shared" si="28"/>
      </c>
      <c r="AB20" s="17"/>
      <c r="AC20" s="6">
        <f t="shared" si="29"/>
      </c>
      <c r="AD20" s="17"/>
      <c r="AE20" s="6">
        <f t="shared" si="30"/>
      </c>
      <c r="AF20" s="17"/>
      <c r="AG20" s="6">
        <f t="shared" si="31"/>
      </c>
      <c r="AH20" s="17"/>
      <c r="AI20" s="6">
        <f t="shared" si="32"/>
      </c>
      <c r="AJ20" s="17"/>
      <c r="AK20" s="6">
        <f t="shared" si="33"/>
      </c>
    </row>
    <row r="21" spans="1:37" ht="14.25" customHeight="1">
      <c r="A21" s="14">
        <v>4</v>
      </c>
      <c r="B21" s="17"/>
      <c r="C21" s="6">
        <f t="shared" si="17"/>
      </c>
      <c r="D21" s="25"/>
      <c r="E21" s="38">
        <f t="shared" si="18"/>
      </c>
      <c r="F21" s="17"/>
      <c r="G21" s="6">
        <f t="shared" si="19"/>
      </c>
      <c r="H21" s="25"/>
      <c r="I21" s="38">
        <f t="shared" si="20"/>
      </c>
      <c r="J21" s="17"/>
      <c r="K21" s="6">
        <f t="shared" si="21"/>
      </c>
      <c r="L21" s="25"/>
      <c r="M21" s="38">
        <f t="shared" si="22"/>
      </c>
      <c r="N21" s="17"/>
      <c r="O21" s="6">
        <f t="shared" si="23"/>
      </c>
      <c r="P21" s="17"/>
      <c r="Q21" s="6">
        <f t="shared" si="23"/>
      </c>
      <c r="R21" s="17"/>
      <c r="S21" s="6">
        <f t="shared" si="24"/>
      </c>
      <c r="T21" s="17"/>
      <c r="U21" s="6">
        <f t="shared" si="25"/>
      </c>
      <c r="V21" s="17"/>
      <c r="W21" s="6">
        <f t="shared" si="26"/>
      </c>
      <c r="X21" s="17"/>
      <c r="Y21" s="6">
        <f t="shared" si="27"/>
      </c>
      <c r="Z21" s="17"/>
      <c r="AA21" s="6">
        <f t="shared" si="28"/>
      </c>
      <c r="AB21" s="17"/>
      <c r="AC21" s="6">
        <f t="shared" si="29"/>
      </c>
      <c r="AD21" s="17"/>
      <c r="AE21" s="6">
        <f t="shared" si="30"/>
      </c>
      <c r="AF21" s="17"/>
      <c r="AG21" s="6">
        <f t="shared" si="31"/>
      </c>
      <c r="AH21" s="17"/>
      <c r="AI21" s="6">
        <f t="shared" si="32"/>
      </c>
      <c r="AJ21" s="17"/>
      <c r="AK21" s="6">
        <f t="shared" si="33"/>
      </c>
    </row>
    <row r="22" spans="1:37" ht="14.25" customHeight="1">
      <c r="A22" s="14">
        <v>5</v>
      </c>
      <c r="B22" s="17"/>
      <c r="C22" s="6">
        <f t="shared" si="17"/>
      </c>
      <c r="D22" s="25"/>
      <c r="E22" s="38">
        <f t="shared" si="18"/>
      </c>
      <c r="F22" s="17"/>
      <c r="G22" s="6">
        <f t="shared" si="19"/>
      </c>
      <c r="H22" s="25"/>
      <c r="I22" s="38">
        <f t="shared" si="20"/>
      </c>
      <c r="J22" s="17"/>
      <c r="K22" s="6">
        <f t="shared" si="21"/>
      </c>
      <c r="L22" s="25"/>
      <c r="M22" s="38">
        <f t="shared" si="22"/>
      </c>
      <c r="N22" s="17"/>
      <c r="O22" s="6">
        <f t="shared" si="23"/>
      </c>
      <c r="P22" s="17"/>
      <c r="Q22" s="6">
        <f t="shared" si="23"/>
      </c>
      <c r="R22" s="17"/>
      <c r="S22" s="6">
        <f t="shared" si="24"/>
      </c>
      <c r="T22" s="17"/>
      <c r="U22" s="6">
        <f t="shared" si="25"/>
      </c>
      <c r="V22" s="17"/>
      <c r="W22" s="6">
        <f t="shared" si="26"/>
      </c>
      <c r="X22" s="17"/>
      <c r="Y22" s="6">
        <f t="shared" si="27"/>
      </c>
      <c r="Z22" s="17"/>
      <c r="AA22" s="6">
        <f t="shared" si="28"/>
      </c>
      <c r="AB22" s="17"/>
      <c r="AC22" s="6">
        <f t="shared" si="29"/>
      </c>
      <c r="AD22" s="17"/>
      <c r="AE22" s="6">
        <f t="shared" si="30"/>
      </c>
      <c r="AF22" s="17"/>
      <c r="AG22" s="6">
        <f t="shared" si="31"/>
      </c>
      <c r="AH22" s="17"/>
      <c r="AI22" s="6">
        <f t="shared" si="32"/>
      </c>
      <c r="AJ22" s="17"/>
      <c r="AK22" s="6">
        <f t="shared" si="33"/>
      </c>
    </row>
    <row r="23" spans="1:37" ht="14.25" customHeight="1">
      <c r="A23" s="14">
        <v>6</v>
      </c>
      <c r="B23" s="17"/>
      <c r="C23" s="6">
        <f t="shared" si="17"/>
      </c>
      <c r="D23" s="25"/>
      <c r="E23" s="38">
        <f t="shared" si="18"/>
      </c>
      <c r="F23" s="17"/>
      <c r="G23" s="6">
        <f t="shared" si="19"/>
      </c>
      <c r="H23" s="25"/>
      <c r="I23" s="38">
        <f t="shared" si="20"/>
      </c>
      <c r="J23" s="17"/>
      <c r="K23" s="6">
        <f t="shared" si="21"/>
      </c>
      <c r="L23" s="25"/>
      <c r="M23" s="38">
        <f t="shared" si="22"/>
      </c>
      <c r="N23" s="17"/>
      <c r="O23" s="6">
        <f t="shared" si="23"/>
      </c>
      <c r="P23" s="17"/>
      <c r="Q23" s="6">
        <f t="shared" si="23"/>
      </c>
      <c r="R23" s="17"/>
      <c r="S23" s="6">
        <f t="shared" si="24"/>
      </c>
      <c r="T23" s="17"/>
      <c r="U23" s="6">
        <f t="shared" si="25"/>
      </c>
      <c r="V23" s="17"/>
      <c r="W23" s="6">
        <f t="shared" si="26"/>
      </c>
      <c r="X23" s="17"/>
      <c r="Y23" s="6">
        <f t="shared" si="27"/>
      </c>
      <c r="Z23" s="17"/>
      <c r="AA23" s="6">
        <f t="shared" si="28"/>
      </c>
      <c r="AB23" s="17"/>
      <c r="AC23" s="6">
        <f t="shared" si="29"/>
      </c>
      <c r="AD23" s="17"/>
      <c r="AE23" s="6">
        <f t="shared" si="30"/>
      </c>
      <c r="AF23" s="17"/>
      <c r="AG23" s="6">
        <f t="shared" si="31"/>
      </c>
      <c r="AH23" s="17"/>
      <c r="AI23" s="6">
        <f t="shared" si="32"/>
      </c>
      <c r="AJ23" s="17"/>
      <c r="AK23" s="6">
        <f t="shared" si="33"/>
      </c>
    </row>
    <row r="24" spans="1:37" ht="14.25" customHeight="1">
      <c r="A24" s="14">
        <v>7</v>
      </c>
      <c r="B24" s="17"/>
      <c r="C24" s="6">
        <f t="shared" si="17"/>
      </c>
      <c r="D24" s="25"/>
      <c r="E24" s="38">
        <f t="shared" si="18"/>
      </c>
      <c r="F24" s="17"/>
      <c r="G24" s="6">
        <f t="shared" si="19"/>
      </c>
      <c r="H24" s="25"/>
      <c r="I24" s="38">
        <f t="shared" si="20"/>
      </c>
      <c r="J24" s="17"/>
      <c r="K24" s="6">
        <f t="shared" si="21"/>
      </c>
      <c r="L24" s="25"/>
      <c r="M24" s="38">
        <f t="shared" si="22"/>
      </c>
      <c r="N24" s="17"/>
      <c r="O24" s="6">
        <f t="shared" si="23"/>
      </c>
      <c r="P24" s="17"/>
      <c r="Q24" s="6">
        <f t="shared" si="23"/>
      </c>
      <c r="R24" s="17"/>
      <c r="S24" s="6">
        <f t="shared" si="24"/>
      </c>
      <c r="T24" s="17"/>
      <c r="U24" s="6">
        <f t="shared" si="25"/>
      </c>
      <c r="V24" s="17"/>
      <c r="W24" s="6">
        <f t="shared" si="26"/>
      </c>
      <c r="X24" s="17"/>
      <c r="Y24" s="6">
        <f t="shared" si="27"/>
      </c>
      <c r="Z24" s="17"/>
      <c r="AA24" s="6">
        <f t="shared" si="28"/>
      </c>
      <c r="AB24" s="17"/>
      <c r="AC24" s="6">
        <f t="shared" si="29"/>
      </c>
      <c r="AD24" s="17"/>
      <c r="AE24" s="6">
        <f t="shared" si="30"/>
      </c>
      <c r="AF24" s="17"/>
      <c r="AG24" s="6">
        <f t="shared" si="31"/>
      </c>
      <c r="AH24" s="17"/>
      <c r="AI24" s="6">
        <f t="shared" si="32"/>
      </c>
      <c r="AJ24" s="17"/>
      <c r="AK24" s="6">
        <f t="shared" si="33"/>
      </c>
    </row>
    <row r="25" spans="1:37" ht="14.25" customHeight="1">
      <c r="A25" s="14">
        <v>8</v>
      </c>
      <c r="B25" s="17"/>
      <c r="C25" s="6">
        <f t="shared" si="17"/>
      </c>
      <c r="D25" s="25"/>
      <c r="E25" s="38">
        <f t="shared" si="18"/>
      </c>
      <c r="F25" s="17"/>
      <c r="G25" s="6">
        <f t="shared" si="19"/>
      </c>
      <c r="H25" s="25"/>
      <c r="I25" s="38">
        <f t="shared" si="20"/>
      </c>
      <c r="J25" s="17"/>
      <c r="K25" s="6">
        <f t="shared" si="21"/>
      </c>
      <c r="L25" s="25"/>
      <c r="M25" s="38">
        <f t="shared" si="22"/>
      </c>
      <c r="N25" s="17"/>
      <c r="O25" s="6">
        <f t="shared" si="23"/>
      </c>
      <c r="P25" s="17"/>
      <c r="Q25" s="6">
        <f t="shared" si="23"/>
      </c>
      <c r="R25" s="17"/>
      <c r="S25" s="6">
        <f t="shared" si="24"/>
      </c>
      <c r="T25" s="17"/>
      <c r="U25" s="6">
        <f t="shared" si="25"/>
      </c>
      <c r="V25" s="17"/>
      <c r="W25" s="6">
        <f t="shared" si="26"/>
      </c>
      <c r="X25" s="17"/>
      <c r="Y25" s="6">
        <f t="shared" si="27"/>
      </c>
      <c r="Z25" s="17"/>
      <c r="AA25" s="6">
        <f t="shared" si="28"/>
      </c>
      <c r="AB25" s="17"/>
      <c r="AC25" s="6">
        <f t="shared" si="29"/>
      </c>
      <c r="AD25" s="17"/>
      <c r="AE25" s="6">
        <f t="shared" si="30"/>
      </c>
      <c r="AF25" s="17"/>
      <c r="AG25" s="6">
        <f t="shared" si="31"/>
      </c>
      <c r="AH25" s="17"/>
      <c r="AI25" s="6">
        <f t="shared" si="32"/>
      </c>
      <c r="AJ25" s="17"/>
      <c r="AK25" s="6">
        <f t="shared" si="33"/>
      </c>
    </row>
    <row r="26" spans="1:37" ht="14.25" customHeight="1">
      <c r="A26" s="14">
        <v>9</v>
      </c>
      <c r="B26" s="17"/>
      <c r="C26" s="6">
        <f t="shared" si="17"/>
      </c>
      <c r="D26" s="25"/>
      <c r="E26" s="38">
        <f t="shared" si="18"/>
      </c>
      <c r="F26" s="17"/>
      <c r="G26" s="6">
        <f t="shared" si="19"/>
      </c>
      <c r="H26" s="25"/>
      <c r="I26" s="38">
        <f t="shared" si="20"/>
      </c>
      <c r="J26" s="17"/>
      <c r="K26" s="6">
        <f t="shared" si="21"/>
      </c>
      <c r="L26" s="25"/>
      <c r="M26" s="38">
        <f t="shared" si="22"/>
      </c>
      <c r="N26" s="17"/>
      <c r="O26" s="6">
        <f t="shared" si="23"/>
      </c>
      <c r="P26" s="17"/>
      <c r="Q26" s="6">
        <f t="shared" si="23"/>
      </c>
      <c r="R26" s="17"/>
      <c r="S26" s="6">
        <f t="shared" si="24"/>
      </c>
      <c r="T26" s="17"/>
      <c r="U26" s="6">
        <f t="shared" si="25"/>
      </c>
      <c r="V26" s="17"/>
      <c r="W26" s="6">
        <f t="shared" si="26"/>
      </c>
      <c r="X26" s="17"/>
      <c r="Y26" s="6">
        <f t="shared" si="27"/>
      </c>
      <c r="Z26" s="17"/>
      <c r="AA26" s="6">
        <f t="shared" si="28"/>
      </c>
      <c r="AB26" s="17"/>
      <c r="AC26" s="6">
        <f t="shared" si="29"/>
      </c>
      <c r="AD26" s="17"/>
      <c r="AE26" s="6">
        <f t="shared" si="30"/>
      </c>
      <c r="AF26" s="17"/>
      <c r="AG26" s="6">
        <f t="shared" si="31"/>
      </c>
      <c r="AH26" s="17"/>
      <c r="AI26" s="6">
        <f t="shared" si="32"/>
      </c>
      <c r="AJ26" s="17"/>
      <c r="AK26" s="6">
        <f t="shared" si="33"/>
      </c>
    </row>
    <row r="27" spans="1:37" ht="14.25" customHeight="1">
      <c r="A27" s="14">
        <v>10</v>
      </c>
      <c r="B27" s="17"/>
      <c r="C27" s="6">
        <f t="shared" si="17"/>
      </c>
      <c r="D27" s="25"/>
      <c r="E27" s="38">
        <f t="shared" si="18"/>
      </c>
      <c r="F27" s="17"/>
      <c r="G27" s="6">
        <f t="shared" si="19"/>
      </c>
      <c r="H27" s="25"/>
      <c r="I27" s="38">
        <f t="shared" si="20"/>
      </c>
      <c r="J27" s="17"/>
      <c r="K27" s="6">
        <f t="shared" si="21"/>
      </c>
      <c r="L27" s="25"/>
      <c r="M27" s="38">
        <f t="shared" si="22"/>
      </c>
      <c r="N27" s="17"/>
      <c r="O27" s="6">
        <f t="shared" si="23"/>
      </c>
      <c r="P27" s="17"/>
      <c r="Q27" s="6">
        <f t="shared" si="23"/>
      </c>
      <c r="R27" s="17"/>
      <c r="S27" s="6">
        <f t="shared" si="24"/>
      </c>
      <c r="T27" s="17"/>
      <c r="U27" s="6">
        <f t="shared" si="25"/>
      </c>
      <c r="V27" s="17"/>
      <c r="W27" s="6">
        <f t="shared" si="26"/>
      </c>
      <c r="X27" s="17"/>
      <c r="Y27" s="6">
        <f t="shared" si="27"/>
      </c>
      <c r="Z27" s="17"/>
      <c r="AA27" s="6">
        <f t="shared" si="28"/>
      </c>
      <c r="AB27" s="17"/>
      <c r="AC27" s="6">
        <f t="shared" si="29"/>
      </c>
      <c r="AD27" s="17"/>
      <c r="AE27" s="6">
        <f t="shared" si="30"/>
      </c>
      <c r="AF27" s="17"/>
      <c r="AG27" s="6">
        <f t="shared" si="31"/>
      </c>
      <c r="AH27" s="17"/>
      <c r="AI27" s="6">
        <f t="shared" si="32"/>
      </c>
      <c r="AJ27" s="17"/>
      <c r="AK27" s="6">
        <f t="shared" si="33"/>
      </c>
    </row>
    <row r="28" spans="1:37" ht="14.25" customHeight="1">
      <c r="A28" s="14">
        <v>11</v>
      </c>
      <c r="B28" s="17"/>
      <c r="C28" s="6">
        <f t="shared" si="17"/>
      </c>
      <c r="D28" s="25"/>
      <c r="E28" s="38">
        <f t="shared" si="18"/>
      </c>
      <c r="F28" s="17"/>
      <c r="G28" s="6">
        <f t="shared" si="19"/>
      </c>
      <c r="H28" s="25"/>
      <c r="I28" s="38">
        <f t="shared" si="20"/>
      </c>
      <c r="J28" s="17"/>
      <c r="K28" s="6">
        <f t="shared" si="21"/>
      </c>
      <c r="L28" s="25"/>
      <c r="M28" s="38">
        <f t="shared" si="22"/>
      </c>
      <c r="N28" s="17"/>
      <c r="O28" s="6">
        <f t="shared" si="23"/>
      </c>
      <c r="P28" s="17"/>
      <c r="Q28" s="6">
        <f t="shared" si="23"/>
      </c>
      <c r="R28" s="17"/>
      <c r="S28" s="6">
        <f t="shared" si="24"/>
      </c>
      <c r="T28" s="17"/>
      <c r="U28" s="6">
        <f t="shared" si="25"/>
      </c>
      <c r="V28" s="17"/>
      <c r="W28" s="6">
        <f t="shared" si="26"/>
      </c>
      <c r="X28" s="17"/>
      <c r="Y28" s="6">
        <f t="shared" si="27"/>
      </c>
      <c r="Z28" s="17"/>
      <c r="AA28" s="6">
        <f t="shared" si="28"/>
      </c>
      <c r="AB28" s="17"/>
      <c r="AC28" s="6">
        <f t="shared" si="29"/>
      </c>
      <c r="AD28" s="17"/>
      <c r="AE28" s="6">
        <f t="shared" si="30"/>
      </c>
      <c r="AF28" s="17"/>
      <c r="AG28" s="6">
        <f t="shared" si="31"/>
      </c>
      <c r="AH28" s="17"/>
      <c r="AI28" s="6">
        <f t="shared" si="32"/>
      </c>
      <c r="AJ28" s="17"/>
      <c r="AK28" s="6">
        <f t="shared" si="33"/>
      </c>
    </row>
    <row r="29" spans="1:37" ht="14.25" customHeight="1">
      <c r="A29" s="13">
        <v>12</v>
      </c>
      <c r="B29" s="7"/>
      <c r="C29" s="31">
        <f t="shared" si="17"/>
      </c>
      <c r="D29" s="27"/>
      <c r="E29" s="1">
        <f t="shared" si="18"/>
      </c>
      <c r="F29" s="7"/>
      <c r="G29" s="31">
        <f t="shared" si="19"/>
      </c>
      <c r="H29" s="27"/>
      <c r="I29" s="1">
        <f t="shared" si="20"/>
      </c>
      <c r="J29" s="7"/>
      <c r="K29" s="31">
        <f t="shared" si="21"/>
      </c>
      <c r="L29" s="27"/>
      <c r="M29" s="1">
        <f t="shared" si="22"/>
      </c>
      <c r="N29" s="7"/>
      <c r="O29" s="31">
        <f t="shared" si="23"/>
      </c>
      <c r="P29" s="7"/>
      <c r="Q29" s="31">
        <f t="shared" si="23"/>
      </c>
      <c r="R29" s="7"/>
      <c r="S29" s="31">
        <f t="shared" si="24"/>
      </c>
      <c r="T29" s="7"/>
      <c r="U29" s="31">
        <f t="shared" si="25"/>
      </c>
      <c r="V29" s="7"/>
      <c r="W29" s="31">
        <f t="shared" si="26"/>
      </c>
      <c r="X29" s="7"/>
      <c r="Y29" s="31">
        <f t="shared" si="27"/>
      </c>
      <c r="Z29" s="7"/>
      <c r="AA29" s="31">
        <f t="shared" si="28"/>
      </c>
      <c r="AB29" s="7"/>
      <c r="AC29" s="31">
        <f t="shared" si="29"/>
      </c>
      <c r="AD29" s="7"/>
      <c r="AE29" s="31">
        <f t="shared" si="30"/>
      </c>
      <c r="AF29" s="7"/>
      <c r="AG29" s="31">
        <f t="shared" si="31"/>
      </c>
      <c r="AH29" s="7"/>
      <c r="AI29" s="31">
        <f t="shared" si="32"/>
      </c>
      <c r="AJ29" s="7"/>
      <c r="AK29" s="31">
        <f t="shared" si="33"/>
      </c>
    </row>
    <row r="30" spans="1:37" ht="13.5">
      <c r="A30" s="35"/>
      <c r="B30" s="20"/>
      <c r="C30" s="23">
        <f>SUM(C18:C29)</f>
        <v>0</v>
      </c>
      <c r="D30" s="22"/>
      <c r="E30" s="21">
        <f>SUM(E18:E29)</f>
        <v>0</v>
      </c>
      <c r="F30" s="20"/>
      <c r="G30" s="23">
        <f>SUM(G18:G29)</f>
        <v>0</v>
      </c>
      <c r="H30" s="22"/>
      <c r="I30" s="21">
        <f>SUM(I18:I29)</f>
        <v>0</v>
      </c>
      <c r="J30" s="20"/>
      <c r="K30" s="23">
        <f>SUM(K18:K29)</f>
        <v>0</v>
      </c>
      <c r="L30" s="22"/>
      <c r="M30" s="21">
        <f>SUM(M18:M29)</f>
        <v>0</v>
      </c>
      <c r="N30" s="20"/>
      <c r="O30" s="23">
        <f>SUM(O18:O29)</f>
        <v>0</v>
      </c>
      <c r="P30" s="20"/>
      <c r="Q30" s="23">
        <f>SUM(Q18:Q29)</f>
        <v>0</v>
      </c>
      <c r="R30" s="20"/>
      <c r="S30" s="23">
        <f>SUM(S18:S29)</f>
        <v>0</v>
      </c>
      <c r="T30" s="20"/>
      <c r="U30" s="23">
        <f>SUM(U18:U29)</f>
        <v>0</v>
      </c>
      <c r="V30" s="20"/>
      <c r="W30" s="23">
        <f>SUM(W18:W29)</f>
        <v>0</v>
      </c>
      <c r="X30" s="20"/>
      <c r="Y30" s="23">
        <f>SUM(Y18:Y29)</f>
        <v>0</v>
      </c>
      <c r="Z30" s="20"/>
      <c r="AA30" s="23">
        <f>SUM(AA18:AA29)</f>
        <v>0</v>
      </c>
      <c r="AB30" s="20"/>
      <c r="AC30" s="23">
        <f>SUM(AC18:AC29)</f>
        <v>0</v>
      </c>
      <c r="AD30" s="20"/>
      <c r="AE30" s="23">
        <f>SUM(AE18:AE29)</f>
        <v>0</v>
      </c>
      <c r="AF30" s="20"/>
      <c r="AG30" s="23">
        <f>SUM(AG18:AG29)</f>
        <v>0</v>
      </c>
      <c r="AH30" s="20"/>
      <c r="AI30" s="23">
        <f>SUM(AI18:AI29)</f>
        <v>0</v>
      </c>
      <c r="AJ30" s="20"/>
      <c r="AK30" s="23">
        <f>SUM(AK18:AK29)</f>
        <v>0</v>
      </c>
    </row>
    <row r="32" spans="2:8" ht="14.25">
      <c r="B32" s="39" t="s">
        <v>27</v>
      </c>
      <c r="D32" s="4">
        <f>SUM(B15:AK15)</f>
        <v>0</v>
      </c>
      <c r="F32" s="39" t="s">
        <v>30</v>
      </c>
      <c r="H32" s="4">
        <f>SUM(B2:AK2)</f>
        <v>0</v>
      </c>
    </row>
    <row r="33" spans="2:8" ht="14.25">
      <c r="B33" s="39" t="s">
        <v>28</v>
      </c>
      <c r="D33" s="4">
        <f>SUM(B30:AK30)</f>
        <v>0</v>
      </c>
      <c r="F33" s="39" t="s">
        <v>31</v>
      </c>
      <c r="H33" s="4">
        <f>SUM(B17:AK17)</f>
        <v>0</v>
      </c>
    </row>
    <row r="34" spans="6:10" ht="14.25">
      <c r="F34" s="39" t="s">
        <v>32</v>
      </c>
      <c r="H34" s="4">
        <f>D32*J34</f>
        <v>0</v>
      </c>
      <c r="I34" s="4" t="s">
        <v>33</v>
      </c>
      <c r="J34" s="4">
        <v>500</v>
      </c>
    </row>
    <row r="35" spans="2:10" ht="15" thickBot="1">
      <c r="B35" s="39" t="s">
        <v>29</v>
      </c>
      <c r="D35" s="40">
        <f>D32+D33</f>
        <v>0</v>
      </c>
      <c r="F35" s="39" t="s">
        <v>34</v>
      </c>
      <c r="H35" s="4">
        <f>D33*J35</f>
        <v>0</v>
      </c>
      <c r="I35" s="4" t="s">
        <v>33</v>
      </c>
      <c r="J35" s="4">
        <v>500</v>
      </c>
    </row>
    <row r="36" spans="2:6" ht="15" thickTop="1">
      <c r="B36" s="39"/>
      <c r="D36" s="4"/>
      <c r="F36" s="4"/>
    </row>
  </sheetData>
  <sheetProtection/>
  <mergeCells count="2">
    <mergeCell ref="A1:AK1"/>
    <mergeCell ref="A16:AK16"/>
  </mergeCells>
  <printOptions/>
  <pageMargins left="0.3937007874015748" right="0.3937007874015748" top="0.3937007874015748" bottom="0.3937007874015748" header="0.5118110236220472" footer="0.5118110236220472"/>
  <pageSetup fitToHeight="4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6"/>
  <sheetViews>
    <sheetView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E32" sqref="E32"/>
    </sheetView>
  </sheetViews>
  <sheetFormatPr defaultColWidth="9.00390625" defaultRowHeight="14.25" customHeight="1"/>
  <cols>
    <col min="1" max="1" width="11.625" style="46" customWidth="1"/>
    <col min="2" max="5" width="11.625" style="47" customWidth="1"/>
    <col min="6" max="6" width="20.625" style="47" customWidth="1"/>
    <col min="7" max="7" width="7.25390625" style="47" bestFit="1" customWidth="1"/>
    <col min="8" max="8" width="15.625" style="47" customWidth="1"/>
    <col min="9" max="9" width="4.375" style="59" customWidth="1"/>
    <col min="10" max="12" width="12.625" style="59" customWidth="1"/>
    <col min="13" max="13" width="7.00390625" style="59" customWidth="1"/>
    <col min="14" max="26" width="7.00390625" style="47" customWidth="1"/>
    <col min="27" max="28" width="5.00390625" style="47" customWidth="1"/>
    <col min="29" max="16384" width="9.00390625" style="47" customWidth="1"/>
  </cols>
  <sheetData>
    <row r="1" spans="1:7" ht="14.25" customHeight="1">
      <c r="A1" s="45" t="s">
        <v>6</v>
      </c>
      <c r="B1" s="46">
        <f ca="1">TODAY()</f>
        <v>42428</v>
      </c>
      <c r="C1" s="46"/>
      <c r="E1" s="48" t="s">
        <v>7</v>
      </c>
      <c r="F1" s="42"/>
      <c r="G1" s="49">
        <f>IF(F1=0,"",F1-B1)</f>
      </c>
    </row>
    <row r="2" spans="1:7" ht="14.25" customHeight="1">
      <c r="A2" s="45"/>
      <c r="B2" s="46"/>
      <c r="C2" s="46"/>
      <c r="E2" s="48"/>
      <c r="F2" s="46"/>
      <c r="G2" s="49"/>
    </row>
    <row r="3" spans="1:9" ht="14.25" customHeight="1">
      <c r="A3" s="48" t="s">
        <v>39</v>
      </c>
      <c r="B3" s="41"/>
      <c r="C3" s="41"/>
      <c r="E3" s="51" t="s">
        <v>40</v>
      </c>
      <c r="F3" s="41" t="s">
        <v>42</v>
      </c>
      <c r="H3" s="51"/>
      <c r="I3" s="41"/>
    </row>
    <row r="4" spans="1:9" ht="14.25" customHeight="1">
      <c r="A4" s="48" t="s">
        <v>36</v>
      </c>
      <c r="B4" s="41"/>
      <c r="C4" s="52">
        <f>IF(F3="Y",B4+B3*C3,B4)</f>
        <v>0</v>
      </c>
      <c r="E4" s="51" t="s">
        <v>41</v>
      </c>
      <c r="F4" s="41" t="s">
        <v>21</v>
      </c>
      <c r="G4" s="50"/>
      <c r="H4" s="51"/>
      <c r="I4" s="41"/>
    </row>
    <row r="6" spans="1:8" ht="14.25" customHeight="1">
      <c r="A6" s="53" t="s">
        <v>0</v>
      </c>
      <c r="B6" s="54" t="s">
        <v>37</v>
      </c>
      <c r="C6" s="54" t="s">
        <v>38</v>
      </c>
      <c r="D6" s="54" t="s">
        <v>35</v>
      </c>
      <c r="E6" s="54" t="s">
        <v>1</v>
      </c>
      <c r="F6" s="54" t="s">
        <v>2</v>
      </c>
      <c r="G6" s="54" t="s">
        <v>3</v>
      </c>
      <c r="H6" s="55" t="s">
        <v>4</v>
      </c>
    </row>
    <row r="7" spans="1:16" ht="14.25" customHeight="1">
      <c r="A7" s="65" t="s">
        <v>43</v>
      </c>
      <c r="B7" s="66"/>
      <c r="C7" s="66"/>
      <c r="D7" s="66"/>
      <c r="E7" s="56">
        <f>IF(AND(B7="",C7=""),"",IF($F$4="Y",$C$4+B7-C7-D7,$C$4+B7-C7))</f>
      </c>
      <c r="F7" s="66"/>
      <c r="G7" s="38"/>
      <c r="H7" s="61"/>
      <c r="J7" s="99" t="s">
        <v>167</v>
      </c>
      <c r="K7" s="99" t="s">
        <v>168</v>
      </c>
      <c r="L7" s="100" t="s">
        <v>169</v>
      </c>
      <c r="M7" s="60"/>
      <c r="N7" s="57"/>
      <c r="O7" s="57"/>
      <c r="P7" s="57"/>
    </row>
    <row r="8" spans="1:16" ht="14.25" customHeight="1">
      <c r="A8" s="65" t="s">
        <v>43</v>
      </c>
      <c r="B8" s="66"/>
      <c r="C8" s="66"/>
      <c r="D8" s="66"/>
      <c r="E8" s="56">
        <f>IF(AND(B8="",C8=""),"",IF($F$4="Y",E7+B8-C8-D8,E7+B8-C8))</f>
      </c>
      <c r="F8" s="38"/>
      <c r="G8" s="38"/>
      <c r="H8" s="61"/>
      <c r="J8" s="101" t="s">
        <v>170</v>
      </c>
      <c r="K8" s="101" t="s">
        <v>171</v>
      </c>
      <c r="L8" s="132"/>
      <c r="M8" s="60"/>
      <c r="N8" s="57"/>
      <c r="O8" s="57"/>
      <c r="P8" s="57"/>
    </row>
    <row r="9" spans="1:28" ht="14.25" customHeight="1">
      <c r="A9" s="65" t="s">
        <v>43</v>
      </c>
      <c r="B9" s="66"/>
      <c r="C9" s="66"/>
      <c r="D9" s="66"/>
      <c r="E9" s="56">
        <f aca="true" t="shared" si="0" ref="E9:E72">IF(AND(B9="",C9=""),"",IF($F$4="Y",E8+B9-C9-D9,E8+B9-C9))</f>
      </c>
      <c r="F9" s="38"/>
      <c r="G9" s="38"/>
      <c r="H9" s="61"/>
      <c r="J9" s="133"/>
      <c r="K9" s="102" t="s">
        <v>172</v>
      </c>
      <c r="L9" s="134"/>
      <c r="M9" s="60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8" ht="14.25" customHeight="1">
      <c r="A10" s="65" t="s">
        <v>44</v>
      </c>
      <c r="B10" s="66"/>
      <c r="C10" s="66"/>
      <c r="D10" s="66"/>
      <c r="E10" s="56">
        <f t="shared" si="0"/>
      </c>
      <c r="F10" s="38"/>
      <c r="G10" s="38"/>
      <c r="H10" s="61"/>
      <c r="J10" s="101" t="s">
        <v>173</v>
      </c>
      <c r="K10" s="135"/>
      <c r="L10" s="132"/>
      <c r="M10" s="60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1:28" ht="14.25" customHeight="1">
      <c r="A11" s="65" t="s">
        <v>44</v>
      </c>
      <c r="B11" s="66"/>
      <c r="C11" s="66"/>
      <c r="D11" s="66"/>
      <c r="E11" s="56">
        <f t="shared" si="0"/>
      </c>
      <c r="F11" s="38"/>
      <c r="G11" s="38"/>
      <c r="H11" s="61"/>
      <c r="J11" s="103" t="s">
        <v>174</v>
      </c>
      <c r="K11" s="136"/>
      <c r="L11" s="137"/>
      <c r="M11" s="60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</row>
    <row r="12" spans="1:28" ht="14.25" customHeight="1">
      <c r="A12" s="65" t="s">
        <v>44</v>
      </c>
      <c r="B12" s="66"/>
      <c r="C12" s="66"/>
      <c r="D12" s="66"/>
      <c r="E12" s="56">
        <f t="shared" si="0"/>
      </c>
      <c r="F12" s="38"/>
      <c r="G12" s="38"/>
      <c r="H12" s="61"/>
      <c r="J12"/>
      <c r="K12"/>
      <c r="L12"/>
      <c r="M12" s="60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ht="14.25" customHeight="1">
      <c r="A13" s="65" t="s">
        <v>44</v>
      </c>
      <c r="B13" s="66"/>
      <c r="C13" s="66"/>
      <c r="D13" s="66"/>
      <c r="E13" s="56">
        <f t="shared" si="0"/>
      </c>
      <c r="F13" s="66"/>
      <c r="G13" s="38"/>
      <c r="H13" s="61"/>
      <c r="J13"/>
      <c r="K13"/>
      <c r="L13"/>
      <c r="M13" s="60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1:28" ht="14.25" customHeight="1">
      <c r="A14" s="65" t="s">
        <v>44</v>
      </c>
      <c r="B14" s="66"/>
      <c r="C14" s="66"/>
      <c r="D14" s="66"/>
      <c r="E14" s="56">
        <f t="shared" si="0"/>
      </c>
      <c r="F14" s="38"/>
      <c r="G14" s="38"/>
      <c r="H14" s="61"/>
      <c r="J14"/>
      <c r="K14"/>
      <c r="L14"/>
      <c r="M14" s="60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spans="1:28" ht="14.25" customHeight="1">
      <c r="A15" s="65" t="s">
        <v>44</v>
      </c>
      <c r="B15" s="66"/>
      <c r="C15" s="66"/>
      <c r="D15" s="66"/>
      <c r="E15" s="56">
        <f t="shared" si="0"/>
      </c>
      <c r="F15" s="38"/>
      <c r="G15" s="38"/>
      <c r="H15" s="61"/>
      <c r="J15"/>
      <c r="K15"/>
      <c r="L15"/>
      <c r="M15" s="60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1:28" ht="14.25" customHeight="1">
      <c r="A16" s="65" t="s">
        <v>44</v>
      </c>
      <c r="B16" s="66"/>
      <c r="C16" s="66"/>
      <c r="D16" s="66"/>
      <c r="E16" s="56">
        <f t="shared" si="0"/>
      </c>
      <c r="F16" s="38"/>
      <c r="G16" s="38"/>
      <c r="H16" s="62"/>
      <c r="J16"/>
      <c r="K16"/>
      <c r="L16"/>
      <c r="M16" s="60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</row>
    <row r="17" spans="1:28" ht="14.25" customHeight="1">
      <c r="A17" s="65" t="s">
        <v>44</v>
      </c>
      <c r="B17" s="66"/>
      <c r="C17" s="66"/>
      <c r="D17" s="66"/>
      <c r="E17" s="56">
        <f t="shared" si="0"/>
      </c>
      <c r="F17" s="66"/>
      <c r="G17" s="38"/>
      <c r="H17" s="61"/>
      <c r="J17"/>
      <c r="K17"/>
      <c r="L17"/>
      <c r="M17" s="60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</row>
    <row r="18" spans="1:28" ht="14.25" customHeight="1">
      <c r="A18" s="65" t="s">
        <v>44</v>
      </c>
      <c r="B18" s="66"/>
      <c r="C18" s="66"/>
      <c r="D18" s="66"/>
      <c r="E18" s="56">
        <f t="shared" si="0"/>
      </c>
      <c r="F18" s="38"/>
      <c r="G18" s="38"/>
      <c r="H18" s="61"/>
      <c r="J18"/>
      <c r="K18"/>
      <c r="L18"/>
      <c r="M18" s="60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ht="14.25" customHeight="1">
      <c r="A19" s="65" t="s">
        <v>44</v>
      </c>
      <c r="B19" s="66"/>
      <c r="C19" s="66"/>
      <c r="D19" s="66"/>
      <c r="E19" s="56">
        <f t="shared" si="0"/>
      </c>
      <c r="F19" s="66"/>
      <c r="G19" s="38"/>
      <c r="H19" s="61"/>
      <c r="J19"/>
      <c r="K19"/>
      <c r="L19"/>
      <c r="M19" s="60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</row>
    <row r="20" spans="1:28" ht="14.25" customHeight="1">
      <c r="A20" s="65" t="s">
        <v>44</v>
      </c>
      <c r="B20" s="66"/>
      <c r="C20" s="66"/>
      <c r="D20" s="66"/>
      <c r="E20" s="56">
        <f t="shared" si="0"/>
      </c>
      <c r="F20" s="38"/>
      <c r="G20" s="38"/>
      <c r="H20" s="61"/>
      <c r="J20"/>
      <c r="K20"/>
      <c r="L20"/>
      <c r="M20" s="60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28" ht="14.25" customHeight="1">
      <c r="A21" s="65" t="s">
        <v>44</v>
      </c>
      <c r="B21" s="66"/>
      <c r="C21" s="66"/>
      <c r="D21" s="66"/>
      <c r="E21" s="56">
        <f t="shared" si="0"/>
      </c>
      <c r="F21" s="38"/>
      <c r="G21" s="38"/>
      <c r="H21" s="61"/>
      <c r="J21"/>
      <c r="K21"/>
      <c r="L21"/>
      <c r="M21" s="60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</row>
    <row r="22" spans="1:28" ht="14.25" customHeight="1">
      <c r="A22" s="65" t="s">
        <v>44</v>
      </c>
      <c r="B22" s="66"/>
      <c r="C22" s="66"/>
      <c r="D22" s="66"/>
      <c r="E22" s="56">
        <f t="shared" si="0"/>
      </c>
      <c r="F22" s="38"/>
      <c r="G22" s="38"/>
      <c r="H22" s="61"/>
      <c r="J22"/>
      <c r="K22"/>
      <c r="L22"/>
      <c r="M22" s="60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1:28" ht="14.25" customHeight="1">
      <c r="A23" s="65" t="s">
        <v>44</v>
      </c>
      <c r="B23" s="66"/>
      <c r="C23" s="66"/>
      <c r="D23" s="66"/>
      <c r="E23" s="56">
        <f t="shared" si="0"/>
      </c>
      <c r="F23" s="38"/>
      <c r="G23" s="38"/>
      <c r="H23" s="61"/>
      <c r="J23"/>
      <c r="K23"/>
      <c r="L23"/>
      <c r="M23" s="60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</row>
    <row r="24" spans="1:28" ht="14.25" customHeight="1">
      <c r="A24" s="65" t="s">
        <v>44</v>
      </c>
      <c r="B24" s="66"/>
      <c r="C24" s="66"/>
      <c r="D24" s="66"/>
      <c r="E24" s="56">
        <f t="shared" si="0"/>
      </c>
      <c r="F24" s="38"/>
      <c r="G24" s="38"/>
      <c r="H24" s="61"/>
      <c r="J24"/>
      <c r="K24"/>
      <c r="L24"/>
      <c r="M24" s="60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</row>
    <row r="25" spans="1:28" ht="14.25" customHeight="1">
      <c r="A25" s="65" t="s">
        <v>44</v>
      </c>
      <c r="B25" s="66"/>
      <c r="C25" s="66"/>
      <c r="D25" s="66"/>
      <c r="E25" s="56">
        <f t="shared" si="0"/>
      </c>
      <c r="F25" s="66"/>
      <c r="G25" s="38"/>
      <c r="H25" s="61"/>
      <c r="J25"/>
      <c r="K25"/>
      <c r="L25"/>
      <c r="M25" s="60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1:28" ht="14.25" customHeight="1">
      <c r="A26" s="65" t="s">
        <v>44</v>
      </c>
      <c r="B26" s="66"/>
      <c r="C26" s="66"/>
      <c r="D26" s="66"/>
      <c r="E26" s="56">
        <f t="shared" si="0"/>
      </c>
      <c r="F26" s="38"/>
      <c r="G26" s="38"/>
      <c r="H26" s="61"/>
      <c r="M26" s="60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1:8" ht="14.25" customHeight="1">
      <c r="A27" s="65" t="s">
        <v>44</v>
      </c>
      <c r="B27" s="66"/>
      <c r="C27" s="66"/>
      <c r="D27" s="66"/>
      <c r="E27" s="56">
        <f t="shared" si="0"/>
      </c>
      <c r="F27" s="38"/>
      <c r="G27" s="38"/>
      <c r="H27" s="61"/>
    </row>
    <row r="28" spans="1:8" ht="14.25" customHeight="1">
      <c r="A28" s="65" t="s">
        <v>44</v>
      </c>
      <c r="B28" s="66"/>
      <c r="C28" s="66"/>
      <c r="D28" s="66"/>
      <c r="E28" s="56">
        <f t="shared" si="0"/>
      </c>
      <c r="F28" s="38"/>
      <c r="G28" s="38"/>
      <c r="H28" s="61"/>
    </row>
    <row r="29" spans="1:8" ht="14.25" customHeight="1">
      <c r="A29" s="65" t="s">
        <v>44</v>
      </c>
      <c r="B29" s="66"/>
      <c r="C29" s="66"/>
      <c r="D29" s="66"/>
      <c r="E29" s="56">
        <f t="shared" si="0"/>
      </c>
      <c r="F29" s="38"/>
      <c r="G29" s="38"/>
      <c r="H29" s="61"/>
    </row>
    <row r="30" spans="1:8" ht="14.25" customHeight="1">
      <c r="A30" s="65" t="s">
        <v>44</v>
      </c>
      <c r="B30" s="66"/>
      <c r="C30" s="66"/>
      <c r="D30" s="66"/>
      <c r="E30" s="56">
        <f t="shared" si="0"/>
      </c>
      <c r="F30" s="38"/>
      <c r="G30" s="38"/>
      <c r="H30" s="61"/>
    </row>
    <row r="31" spans="1:8" ht="14.25" customHeight="1">
      <c r="A31" s="65" t="s">
        <v>44</v>
      </c>
      <c r="B31" s="66"/>
      <c r="C31" s="66"/>
      <c r="D31" s="66"/>
      <c r="E31" s="56">
        <f t="shared" si="0"/>
      </c>
      <c r="F31" s="38"/>
      <c r="G31" s="38"/>
      <c r="H31" s="61"/>
    </row>
    <row r="32" spans="1:8" ht="14.25" customHeight="1">
      <c r="A32" s="65" t="s">
        <v>44</v>
      </c>
      <c r="B32" s="66"/>
      <c r="C32" s="66"/>
      <c r="D32" s="66"/>
      <c r="E32" s="56">
        <f t="shared" si="0"/>
      </c>
      <c r="F32" s="38"/>
      <c r="G32" s="38"/>
      <c r="H32" s="61"/>
    </row>
    <row r="33" spans="1:8" ht="14.25" customHeight="1">
      <c r="A33" s="65" t="s">
        <v>44</v>
      </c>
      <c r="B33" s="66"/>
      <c r="C33" s="66"/>
      <c r="D33" s="66"/>
      <c r="E33" s="56">
        <f t="shared" si="0"/>
      </c>
      <c r="F33" s="38"/>
      <c r="G33" s="38"/>
      <c r="H33" s="61"/>
    </row>
    <row r="34" spans="1:8" ht="14.25" customHeight="1">
      <c r="A34" s="65" t="s">
        <v>44</v>
      </c>
      <c r="B34" s="66"/>
      <c r="C34" s="66"/>
      <c r="D34" s="66"/>
      <c r="E34" s="56">
        <f t="shared" si="0"/>
      </c>
      <c r="F34" s="66"/>
      <c r="G34" s="38"/>
      <c r="H34" s="61"/>
    </row>
    <row r="35" spans="1:8" ht="14.25" customHeight="1">
      <c r="A35" s="65" t="s">
        <v>44</v>
      </c>
      <c r="B35" s="66"/>
      <c r="C35" s="66"/>
      <c r="D35" s="66"/>
      <c r="E35" s="56">
        <f t="shared" si="0"/>
      </c>
      <c r="F35" s="38"/>
      <c r="G35" s="38"/>
      <c r="H35" s="62"/>
    </row>
    <row r="36" spans="1:8" ht="14.25" customHeight="1">
      <c r="A36" s="65" t="s">
        <v>44</v>
      </c>
      <c r="B36" s="66"/>
      <c r="C36" s="66"/>
      <c r="D36" s="66"/>
      <c r="E36" s="56">
        <f t="shared" si="0"/>
      </c>
      <c r="F36" s="38"/>
      <c r="G36" s="38"/>
      <c r="H36" s="61"/>
    </row>
    <row r="37" spans="1:8" ht="14.25" customHeight="1">
      <c r="A37" s="65" t="s">
        <v>44</v>
      </c>
      <c r="B37" s="66"/>
      <c r="C37" s="66"/>
      <c r="D37" s="66"/>
      <c r="E37" s="56">
        <f t="shared" si="0"/>
      </c>
      <c r="F37" s="38"/>
      <c r="G37" s="38"/>
      <c r="H37" s="62"/>
    </row>
    <row r="38" spans="1:8" ht="14.25" customHeight="1">
      <c r="A38" s="65" t="s">
        <v>44</v>
      </c>
      <c r="B38" s="66"/>
      <c r="C38" s="66"/>
      <c r="D38" s="66"/>
      <c r="E38" s="56">
        <f t="shared" si="0"/>
      </c>
      <c r="F38" s="38"/>
      <c r="G38" s="38"/>
      <c r="H38" s="61"/>
    </row>
    <row r="39" spans="1:8" ht="14.25" customHeight="1">
      <c r="A39" s="65" t="s">
        <v>44</v>
      </c>
      <c r="B39" s="66"/>
      <c r="C39" s="66"/>
      <c r="D39" s="66"/>
      <c r="E39" s="56">
        <f t="shared" si="0"/>
      </c>
      <c r="F39" s="38"/>
      <c r="G39" s="38"/>
      <c r="H39" s="61"/>
    </row>
    <row r="40" spans="1:8" ht="14.25" customHeight="1">
      <c r="A40" s="65" t="s">
        <v>44</v>
      </c>
      <c r="B40" s="66"/>
      <c r="C40" s="66"/>
      <c r="D40" s="66"/>
      <c r="E40" s="56">
        <f t="shared" si="0"/>
      </c>
      <c r="F40" s="66"/>
      <c r="G40" s="38"/>
      <c r="H40" s="61"/>
    </row>
    <row r="41" spans="1:8" ht="14.25" customHeight="1">
      <c r="A41" s="65" t="s">
        <v>44</v>
      </c>
      <c r="B41" s="66"/>
      <c r="C41" s="66"/>
      <c r="D41" s="66"/>
      <c r="E41" s="56">
        <f t="shared" si="0"/>
      </c>
      <c r="F41" s="66"/>
      <c r="G41" s="38"/>
      <c r="H41" s="61"/>
    </row>
    <row r="42" spans="1:8" ht="14.25" customHeight="1">
      <c r="A42" s="65" t="s">
        <v>44</v>
      </c>
      <c r="B42" s="66"/>
      <c r="C42" s="66"/>
      <c r="D42" s="66"/>
      <c r="E42" s="56">
        <f t="shared" si="0"/>
      </c>
      <c r="F42" s="38"/>
      <c r="G42" s="38"/>
      <c r="H42" s="62"/>
    </row>
    <row r="43" spans="1:8" ht="14.25" customHeight="1">
      <c r="A43" s="65" t="s">
        <v>44</v>
      </c>
      <c r="B43" s="66"/>
      <c r="C43" s="66"/>
      <c r="D43" s="66"/>
      <c r="E43" s="56">
        <f t="shared" si="0"/>
      </c>
      <c r="F43" s="38"/>
      <c r="G43" s="38"/>
      <c r="H43" s="62"/>
    </row>
    <row r="44" spans="1:8" ht="14.25" customHeight="1">
      <c r="A44" s="65" t="s">
        <v>44</v>
      </c>
      <c r="B44" s="66"/>
      <c r="C44" s="66"/>
      <c r="D44" s="66"/>
      <c r="E44" s="56">
        <f t="shared" si="0"/>
      </c>
      <c r="F44" s="66"/>
      <c r="G44" s="38"/>
      <c r="H44" s="61"/>
    </row>
    <row r="45" spans="1:8" ht="14.25" customHeight="1">
      <c r="A45" s="65" t="s">
        <v>44</v>
      </c>
      <c r="B45" s="66"/>
      <c r="C45" s="66"/>
      <c r="D45" s="66"/>
      <c r="E45" s="56">
        <f t="shared" si="0"/>
      </c>
      <c r="F45" s="38"/>
      <c r="G45" s="38"/>
      <c r="H45" s="61"/>
    </row>
    <row r="46" spans="1:8" ht="14.25" customHeight="1">
      <c r="A46" s="65" t="s">
        <v>44</v>
      </c>
      <c r="B46" s="66"/>
      <c r="C46" s="66"/>
      <c r="D46" s="66"/>
      <c r="E46" s="56">
        <f t="shared" si="0"/>
      </c>
      <c r="F46" s="66"/>
      <c r="G46" s="38"/>
      <c r="H46" s="61"/>
    </row>
    <row r="47" spans="1:8" ht="14.25" customHeight="1">
      <c r="A47" s="65" t="s">
        <v>44</v>
      </c>
      <c r="B47" s="66"/>
      <c r="C47" s="66"/>
      <c r="D47" s="66"/>
      <c r="E47" s="56">
        <f t="shared" si="0"/>
      </c>
      <c r="F47" s="38"/>
      <c r="G47" s="38"/>
      <c r="H47" s="61"/>
    </row>
    <row r="48" spans="1:8" ht="14.25" customHeight="1">
      <c r="A48" s="65" t="s">
        <v>44</v>
      </c>
      <c r="B48" s="66"/>
      <c r="C48" s="66"/>
      <c r="D48" s="66"/>
      <c r="E48" s="56">
        <f t="shared" si="0"/>
      </c>
      <c r="F48" s="38"/>
      <c r="G48" s="38"/>
      <c r="H48" s="61"/>
    </row>
    <row r="49" spans="1:8" ht="14.25" customHeight="1">
      <c r="A49" s="65" t="s">
        <v>44</v>
      </c>
      <c r="B49" s="66"/>
      <c r="C49" s="66"/>
      <c r="D49" s="66"/>
      <c r="E49" s="56">
        <f t="shared" si="0"/>
      </c>
      <c r="F49" s="38"/>
      <c r="G49" s="38"/>
      <c r="H49" s="61"/>
    </row>
    <row r="50" spans="1:8" ht="14.25" customHeight="1">
      <c r="A50" s="65" t="s">
        <v>44</v>
      </c>
      <c r="B50" s="66"/>
      <c r="C50" s="66"/>
      <c r="D50" s="66"/>
      <c r="E50" s="56">
        <f t="shared" si="0"/>
      </c>
      <c r="F50" s="66"/>
      <c r="G50" s="38"/>
      <c r="H50" s="61"/>
    </row>
    <row r="51" spans="1:8" ht="14.25" customHeight="1">
      <c r="A51" s="65" t="s">
        <v>44</v>
      </c>
      <c r="B51" s="66"/>
      <c r="C51" s="66"/>
      <c r="D51" s="66"/>
      <c r="E51" s="56">
        <f t="shared" si="0"/>
      </c>
      <c r="F51" s="66"/>
      <c r="G51" s="38"/>
      <c r="H51" s="61"/>
    </row>
    <row r="52" spans="1:8" ht="14.25" customHeight="1">
      <c r="A52" s="65" t="s">
        <v>44</v>
      </c>
      <c r="B52" s="66"/>
      <c r="C52" s="66"/>
      <c r="D52" s="66"/>
      <c r="E52" s="56">
        <f t="shared" si="0"/>
      </c>
      <c r="F52" s="66"/>
      <c r="G52" s="38"/>
      <c r="H52" s="61"/>
    </row>
    <row r="53" spans="1:8" ht="14.25" customHeight="1">
      <c r="A53" s="65" t="s">
        <v>44</v>
      </c>
      <c r="B53" s="66"/>
      <c r="C53" s="66"/>
      <c r="D53" s="66"/>
      <c r="E53" s="56">
        <f t="shared" si="0"/>
      </c>
      <c r="F53" s="66"/>
      <c r="G53" s="38"/>
      <c r="H53" s="61"/>
    </row>
    <row r="54" spans="1:8" ht="14.25" customHeight="1">
      <c r="A54" s="65" t="s">
        <v>44</v>
      </c>
      <c r="B54" s="66"/>
      <c r="C54" s="66"/>
      <c r="D54" s="66"/>
      <c r="E54" s="56">
        <f t="shared" si="0"/>
      </c>
      <c r="F54" s="66"/>
      <c r="G54" s="38"/>
      <c r="H54" s="61"/>
    </row>
    <row r="55" spans="1:8" ht="14.25" customHeight="1">
      <c r="A55" s="65" t="s">
        <v>44</v>
      </c>
      <c r="B55" s="66"/>
      <c r="C55" s="66"/>
      <c r="D55" s="66"/>
      <c r="E55" s="56">
        <f t="shared" si="0"/>
      </c>
      <c r="F55" s="66"/>
      <c r="G55" s="38"/>
      <c r="H55" s="61"/>
    </row>
    <row r="56" spans="1:8" ht="14.25" customHeight="1">
      <c r="A56" s="65" t="s">
        <v>44</v>
      </c>
      <c r="B56" s="66"/>
      <c r="C56" s="66"/>
      <c r="D56" s="66"/>
      <c r="E56" s="56">
        <f t="shared" si="0"/>
      </c>
      <c r="F56" s="66"/>
      <c r="G56" s="38"/>
      <c r="H56" s="61"/>
    </row>
    <row r="57" spans="1:8" ht="14.25" customHeight="1">
      <c r="A57" s="65" t="s">
        <v>44</v>
      </c>
      <c r="B57" s="66"/>
      <c r="C57" s="66"/>
      <c r="D57" s="66"/>
      <c r="E57" s="56">
        <f t="shared" si="0"/>
      </c>
      <c r="F57" s="66"/>
      <c r="G57" s="38"/>
      <c r="H57" s="61"/>
    </row>
    <row r="58" spans="1:8" ht="14.25" customHeight="1">
      <c r="A58" s="65" t="s">
        <v>44</v>
      </c>
      <c r="B58" s="66"/>
      <c r="C58" s="66"/>
      <c r="D58" s="66"/>
      <c r="E58" s="56">
        <f t="shared" si="0"/>
      </c>
      <c r="F58" s="66"/>
      <c r="G58" s="38"/>
      <c r="H58" s="61"/>
    </row>
    <row r="59" spans="1:8" ht="14.25" customHeight="1">
      <c r="A59" s="65" t="s">
        <v>44</v>
      </c>
      <c r="B59" s="43"/>
      <c r="C59" s="43"/>
      <c r="D59" s="43"/>
      <c r="E59" s="56">
        <f t="shared" si="0"/>
      </c>
      <c r="F59" s="66"/>
      <c r="G59" s="66"/>
      <c r="H59" s="61"/>
    </row>
    <row r="60" spans="1:8" ht="14.25" customHeight="1">
      <c r="A60" s="65" t="s">
        <v>44</v>
      </c>
      <c r="B60" s="43"/>
      <c r="C60" s="43"/>
      <c r="D60" s="43"/>
      <c r="E60" s="56">
        <f t="shared" si="0"/>
      </c>
      <c r="F60" s="43"/>
      <c r="G60" s="43"/>
      <c r="H60" s="61"/>
    </row>
    <row r="61" spans="1:8" ht="14.25" customHeight="1">
      <c r="A61" s="65" t="s">
        <v>44</v>
      </c>
      <c r="B61" s="43"/>
      <c r="C61" s="43"/>
      <c r="D61" s="43"/>
      <c r="E61" s="56">
        <f t="shared" si="0"/>
      </c>
      <c r="F61" s="43"/>
      <c r="G61" s="43"/>
      <c r="H61" s="61"/>
    </row>
    <row r="62" spans="1:8" ht="14.25" customHeight="1">
      <c r="A62" s="65" t="s">
        <v>44</v>
      </c>
      <c r="B62" s="43"/>
      <c r="C62" s="43"/>
      <c r="D62" s="43"/>
      <c r="E62" s="56">
        <f t="shared" si="0"/>
      </c>
      <c r="F62" s="43"/>
      <c r="G62" s="43"/>
      <c r="H62" s="61"/>
    </row>
    <row r="63" spans="1:8" ht="14.25" customHeight="1">
      <c r="A63" s="65" t="s">
        <v>44</v>
      </c>
      <c r="B63" s="43"/>
      <c r="C63" s="43"/>
      <c r="D63" s="43"/>
      <c r="E63" s="56">
        <f t="shared" si="0"/>
      </c>
      <c r="F63" s="43"/>
      <c r="G63" s="43"/>
      <c r="H63" s="61"/>
    </row>
    <row r="64" spans="1:8" ht="14.25" customHeight="1">
      <c r="A64" s="65" t="s">
        <v>44</v>
      </c>
      <c r="B64" s="43"/>
      <c r="C64" s="43"/>
      <c r="D64" s="43"/>
      <c r="E64" s="56">
        <f t="shared" si="0"/>
      </c>
      <c r="F64" s="43"/>
      <c r="G64" s="43"/>
      <c r="H64" s="61"/>
    </row>
    <row r="65" spans="1:8" ht="14.25" customHeight="1">
      <c r="A65" s="65" t="s">
        <v>44</v>
      </c>
      <c r="B65" s="43"/>
      <c r="C65" s="43"/>
      <c r="D65" s="43"/>
      <c r="E65" s="56">
        <f t="shared" si="0"/>
      </c>
      <c r="F65" s="43"/>
      <c r="G65" s="43"/>
      <c r="H65" s="61"/>
    </row>
    <row r="66" spans="1:8" ht="14.25" customHeight="1">
      <c r="A66" s="65" t="s">
        <v>44</v>
      </c>
      <c r="B66" s="43"/>
      <c r="C66" s="43"/>
      <c r="D66" s="43"/>
      <c r="E66" s="56">
        <f t="shared" si="0"/>
      </c>
      <c r="F66" s="43"/>
      <c r="G66" s="43"/>
      <c r="H66" s="61"/>
    </row>
    <row r="67" spans="1:8" ht="14.25" customHeight="1">
      <c r="A67" s="65" t="s">
        <v>44</v>
      </c>
      <c r="B67" s="43"/>
      <c r="C67" s="43"/>
      <c r="D67" s="43"/>
      <c r="E67" s="56">
        <f t="shared" si="0"/>
      </c>
      <c r="F67" s="43"/>
      <c r="G67" s="43"/>
      <c r="H67" s="61"/>
    </row>
    <row r="68" spans="1:8" ht="14.25" customHeight="1">
      <c r="A68" s="65" t="s">
        <v>44</v>
      </c>
      <c r="B68" s="43"/>
      <c r="C68" s="43"/>
      <c r="D68" s="43"/>
      <c r="E68" s="56">
        <f t="shared" si="0"/>
      </c>
      <c r="F68" s="43"/>
      <c r="G68" s="43"/>
      <c r="H68" s="61"/>
    </row>
    <row r="69" spans="1:8" ht="14.25" customHeight="1">
      <c r="A69" s="65" t="s">
        <v>44</v>
      </c>
      <c r="B69" s="43"/>
      <c r="C69" s="43"/>
      <c r="D69" s="43"/>
      <c r="E69" s="56">
        <f t="shared" si="0"/>
      </c>
      <c r="F69" s="43"/>
      <c r="G69" s="43"/>
      <c r="H69" s="61"/>
    </row>
    <row r="70" spans="1:8" ht="14.25" customHeight="1">
      <c r="A70" s="65" t="s">
        <v>44</v>
      </c>
      <c r="B70" s="43"/>
      <c r="C70" s="43"/>
      <c r="D70" s="43"/>
      <c r="E70" s="56">
        <f t="shared" si="0"/>
      </c>
      <c r="F70" s="43"/>
      <c r="G70" s="43"/>
      <c r="H70" s="61"/>
    </row>
    <row r="71" spans="1:8" ht="14.25" customHeight="1">
      <c r="A71" s="65" t="s">
        <v>44</v>
      </c>
      <c r="B71" s="43"/>
      <c r="C71" s="43"/>
      <c r="D71" s="43"/>
      <c r="E71" s="56">
        <f t="shared" si="0"/>
      </c>
      <c r="F71" s="43"/>
      <c r="G71" s="43"/>
      <c r="H71" s="61"/>
    </row>
    <row r="72" spans="1:8" ht="14.25" customHeight="1">
      <c r="A72" s="65" t="s">
        <v>44</v>
      </c>
      <c r="B72" s="43"/>
      <c r="C72" s="43"/>
      <c r="D72" s="43"/>
      <c r="E72" s="56">
        <f t="shared" si="0"/>
      </c>
      <c r="F72" s="43"/>
      <c r="G72" s="43"/>
      <c r="H72" s="61"/>
    </row>
    <row r="73" spans="1:8" ht="14.25" customHeight="1">
      <c r="A73" s="65" t="s">
        <v>44</v>
      </c>
      <c r="B73" s="43"/>
      <c r="C73" s="43"/>
      <c r="D73" s="43"/>
      <c r="E73" s="56">
        <f aca="true" t="shared" si="1" ref="E73:E106">IF(AND(B73="",C73=""),"",IF($F$4="Y",E72+B73-C73-D73,E72+B73-C73))</f>
      </c>
      <c r="F73" s="43"/>
      <c r="G73" s="43"/>
      <c r="H73" s="61"/>
    </row>
    <row r="74" spans="1:8" ht="14.25" customHeight="1">
      <c r="A74" s="65" t="s">
        <v>44</v>
      </c>
      <c r="B74" s="43"/>
      <c r="C74" s="43"/>
      <c r="D74" s="43"/>
      <c r="E74" s="56">
        <f t="shared" si="1"/>
      </c>
      <c r="F74" s="43"/>
      <c r="G74" s="43"/>
      <c r="H74" s="61"/>
    </row>
    <row r="75" spans="1:8" ht="14.25" customHeight="1">
      <c r="A75" s="65" t="s">
        <v>44</v>
      </c>
      <c r="B75" s="43"/>
      <c r="C75" s="43"/>
      <c r="D75" s="43"/>
      <c r="E75" s="56">
        <f t="shared" si="1"/>
      </c>
      <c r="F75" s="43"/>
      <c r="G75" s="43"/>
      <c r="H75" s="61"/>
    </row>
    <row r="76" spans="1:8" ht="14.25" customHeight="1">
      <c r="A76" s="65" t="s">
        <v>44</v>
      </c>
      <c r="B76" s="43"/>
      <c r="C76" s="43"/>
      <c r="D76" s="43"/>
      <c r="E76" s="56">
        <f t="shared" si="1"/>
      </c>
      <c r="F76" s="43"/>
      <c r="G76" s="43"/>
      <c r="H76" s="61"/>
    </row>
    <row r="77" spans="1:8" ht="14.25" customHeight="1">
      <c r="A77" s="65" t="s">
        <v>44</v>
      </c>
      <c r="B77" s="43"/>
      <c r="C77" s="43"/>
      <c r="D77" s="43"/>
      <c r="E77" s="56">
        <f t="shared" si="1"/>
      </c>
      <c r="F77" s="43"/>
      <c r="G77" s="43"/>
      <c r="H77" s="61"/>
    </row>
    <row r="78" spans="1:8" ht="14.25" customHeight="1">
      <c r="A78" s="65" t="s">
        <v>44</v>
      </c>
      <c r="B78" s="43"/>
      <c r="C78" s="43"/>
      <c r="D78" s="43"/>
      <c r="E78" s="56">
        <f t="shared" si="1"/>
      </c>
      <c r="F78" s="43"/>
      <c r="G78" s="43"/>
      <c r="H78" s="61"/>
    </row>
    <row r="79" spans="1:8" ht="14.25" customHeight="1">
      <c r="A79" s="65" t="s">
        <v>44</v>
      </c>
      <c r="B79" s="43"/>
      <c r="C79" s="43"/>
      <c r="D79" s="43"/>
      <c r="E79" s="56">
        <f t="shared" si="1"/>
      </c>
      <c r="F79" s="43"/>
      <c r="G79" s="43"/>
      <c r="H79" s="61"/>
    </row>
    <row r="80" spans="1:8" ht="14.25" customHeight="1">
      <c r="A80" s="65" t="s">
        <v>44</v>
      </c>
      <c r="B80" s="43"/>
      <c r="C80" s="43"/>
      <c r="D80" s="43"/>
      <c r="E80" s="56">
        <f t="shared" si="1"/>
      </c>
      <c r="F80" s="43"/>
      <c r="G80" s="43"/>
      <c r="H80" s="61"/>
    </row>
    <row r="81" spans="1:8" ht="14.25" customHeight="1">
      <c r="A81" s="65" t="s">
        <v>44</v>
      </c>
      <c r="B81" s="43"/>
      <c r="C81" s="43"/>
      <c r="D81" s="43"/>
      <c r="E81" s="56">
        <f t="shared" si="1"/>
      </c>
      <c r="F81" s="43"/>
      <c r="G81" s="43"/>
      <c r="H81" s="61"/>
    </row>
    <row r="82" spans="1:8" ht="14.25" customHeight="1">
      <c r="A82" s="65" t="s">
        <v>44</v>
      </c>
      <c r="B82" s="43"/>
      <c r="C82" s="43"/>
      <c r="D82" s="43"/>
      <c r="E82" s="56">
        <f t="shared" si="1"/>
      </c>
      <c r="F82" s="43"/>
      <c r="G82" s="43"/>
      <c r="H82" s="61"/>
    </row>
    <row r="83" spans="1:8" ht="14.25" customHeight="1">
      <c r="A83" s="65" t="s">
        <v>44</v>
      </c>
      <c r="B83" s="43"/>
      <c r="C83" s="43"/>
      <c r="D83" s="43"/>
      <c r="E83" s="56">
        <f t="shared" si="1"/>
      </c>
      <c r="F83" s="43"/>
      <c r="G83" s="43"/>
      <c r="H83" s="61"/>
    </row>
    <row r="84" spans="1:8" ht="14.25" customHeight="1">
      <c r="A84" s="65" t="s">
        <v>44</v>
      </c>
      <c r="B84" s="43"/>
      <c r="C84" s="43"/>
      <c r="D84" s="43"/>
      <c r="E84" s="56">
        <f t="shared" si="1"/>
      </c>
      <c r="F84" s="43"/>
      <c r="G84" s="43"/>
      <c r="H84" s="61"/>
    </row>
    <row r="85" spans="1:8" ht="14.25" customHeight="1">
      <c r="A85" s="65" t="s">
        <v>44</v>
      </c>
      <c r="B85" s="43"/>
      <c r="C85" s="43"/>
      <c r="D85" s="43"/>
      <c r="E85" s="56">
        <f t="shared" si="1"/>
      </c>
      <c r="F85" s="43"/>
      <c r="G85" s="43"/>
      <c r="H85" s="61"/>
    </row>
    <row r="86" spans="1:8" ht="14.25" customHeight="1">
      <c r="A86" s="65" t="s">
        <v>44</v>
      </c>
      <c r="B86" s="43"/>
      <c r="C86" s="43"/>
      <c r="D86" s="43"/>
      <c r="E86" s="56">
        <f t="shared" si="1"/>
      </c>
      <c r="F86" s="43"/>
      <c r="G86" s="43"/>
      <c r="H86" s="61"/>
    </row>
    <row r="87" spans="1:8" ht="14.25" customHeight="1">
      <c r="A87" s="65" t="s">
        <v>44</v>
      </c>
      <c r="B87" s="43"/>
      <c r="C87" s="43"/>
      <c r="D87" s="43"/>
      <c r="E87" s="56">
        <f t="shared" si="1"/>
      </c>
      <c r="F87" s="43"/>
      <c r="G87" s="43"/>
      <c r="H87" s="61"/>
    </row>
    <row r="88" spans="1:8" ht="14.25" customHeight="1">
      <c r="A88" s="65" t="s">
        <v>44</v>
      </c>
      <c r="B88" s="43"/>
      <c r="C88" s="43"/>
      <c r="D88" s="43"/>
      <c r="E88" s="56">
        <f t="shared" si="1"/>
      </c>
      <c r="F88" s="43"/>
      <c r="G88" s="43"/>
      <c r="H88" s="61"/>
    </row>
    <row r="89" spans="1:8" ht="14.25" customHeight="1">
      <c r="A89" s="65" t="s">
        <v>44</v>
      </c>
      <c r="B89" s="43"/>
      <c r="C89" s="43"/>
      <c r="D89" s="43"/>
      <c r="E89" s="56">
        <f t="shared" si="1"/>
      </c>
      <c r="F89" s="43"/>
      <c r="G89" s="43"/>
      <c r="H89" s="61"/>
    </row>
    <row r="90" spans="1:8" ht="14.25" customHeight="1">
      <c r="A90" s="65" t="s">
        <v>44</v>
      </c>
      <c r="B90" s="43"/>
      <c r="C90" s="43"/>
      <c r="D90" s="43"/>
      <c r="E90" s="56">
        <f t="shared" si="1"/>
      </c>
      <c r="F90" s="43"/>
      <c r="G90" s="43"/>
      <c r="H90" s="61"/>
    </row>
    <row r="91" spans="1:8" ht="14.25" customHeight="1">
      <c r="A91" s="65" t="s">
        <v>44</v>
      </c>
      <c r="B91" s="43"/>
      <c r="C91" s="43"/>
      <c r="D91" s="43"/>
      <c r="E91" s="56">
        <f t="shared" si="1"/>
      </c>
      <c r="F91" s="43"/>
      <c r="G91" s="43"/>
      <c r="H91" s="61"/>
    </row>
    <row r="92" spans="1:8" ht="14.25" customHeight="1">
      <c r="A92" s="65" t="s">
        <v>44</v>
      </c>
      <c r="B92" s="43"/>
      <c r="C92" s="43"/>
      <c r="D92" s="43"/>
      <c r="E92" s="56">
        <f t="shared" si="1"/>
      </c>
      <c r="F92" s="43"/>
      <c r="G92" s="43"/>
      <c r="H92" s="61"/>
    </row>
    <row r="93" spans="1:8" ht="14.25" customHeight="1">
      <c r="A93" s="65" t="s">
        <v>44</v>
      </c>
      <c r="B93" s="43"/>
      <c r="C93" s="43"/>
      <c r="D93" s="43"/>
      <c r="E93" s="56">
        <f t="shared" si="1"/>
      </c>
      <c r="F93" s="43"/>
      <c r="G93" s="43"/>
      <c r="H93" s="61"/>
    </row>
    <row r="94" spans="1:8" ht="14.25" customHeight="1">
      <c r="A94" s="65" t="s">
        <v>44</v>
      </c>
      <c r="B94" s="43"/>
      <c r="C94" s="43"/>
      <c r="D94" s="43"/>
      <c r="E94" s="56">
        <f t="shared" si="1"/>
      </c>
      <c r="F94" s="43"/>
      <c r="G94" s="43"/>
      <c r="H94" s="61"/>
    </row>
    <row r="95" spans="1:8" ht="14.25" customHeight="1">
      <c r="A95" s="65" t="s">
        <v>44</v>
      </c>
      <c r="B95" s="43"/>
      <c r="C95" s="43"/>
      <c r="D95" s="43"/>
      <c r="E95" s="56">
        <f t="shared" si="1"/>
      </c>
      <c r="F95" s="43"/>
      <c r="G95" s="43"/>
      <c r="H95" s="61"/>
    </row>
    <row r="96" spans="1:8" ht="14.25" customHeight="1">
      <c r="A96" s="65" t="s">
        <v>44</v>
      </c>
      <c r="B96" s="43"/>
      <c r="C96" s="43"/>
      <c r="D96" s="43"/>
      <c r="E96" s="56">
        <f t="shared" si="1"/>
      </c>
      <c r="F96" s="43"/>
      <c r="G96" s="43"/>
      <c r="H96" s="61"/>
    </row>
    <row r="97" spans="1:8" ht="14.25" customHeight="1">
      <c r="A97" s="65" t="s">
        <v>44</v>
      </c>
      <c r="B97" s="43"/>
      <c r="C97" s="43"/>
      <c r="D97" s="43"/>
      <c r="E97" s="56">
        <f t="shared" si="1"/>
      </c>
      <c r="F97" s="43"/>
      <c r="G97" s="43"/>
      <c r="H97" s="61"/>
    </row>
    <row r="98" spans="1:8" ht="14.25" customHeight="1">
      <c r="A98" s="65" t="s">
        <v>44</v>
      </c>
      <c r="B98" s="43"/>
      <c r="C98" s="43"/>
      <c r="D98" s="43"/>
      <c r="E98" s="56">
        <f t="shared" si="1"/>
      </c>
      <c r="F98" s="43"/>
      <c r="G98" s="43"/>
      <c r="H98" s="61"/>
    </row>
    <row r="99" spans="1:8" ht="14.25" customHeight="1">
      <c r="A99" s="65" t="s">
        <v>44</v>
      </c>
      <c r="B99" s="43"/>
      <c r="C99" s="43"/>
      <c r="D99" s="43"/>
      <c r="E99" s="56">
        <f t="shared" si="1"/>
      </c>
      <c r="F99" s="43"/>
      <c r="G99" s="43"/>
      <c r="H99" s="61"/>
    </row>
    <row r="100" spans="1:8" ht="14.25" customHeight="1">
      <c r="A100" s="65" t="s">
        <v>44</v>
      </c>
      <c r="B100" s="43"/>
      <c r="C100" s="43"/>
      <c r="D100" s="43"/>
      <c r="E100" s="56">
        <f t="shared" si="1"/>
      </c>
      <c r="F100" s="43"/>
      <c r="G100" s="43"/>
      <c r="H100" s="61"/>
    </row>
    <row r="101" spans="1:8" ht="14.25" customHeight="1">
      <c r="A101" s="65" t="s">
        <v>44</v>
      </c>
      <c r="B101" s="43"/>
      <c r="C101" s="43"/>
      <c r="D101" s="43"/>
      <c r="E101" s="56">
        <f t="shared" si="1"/>
      </c>
      <c r="F101" s="43"/>
      <c r="G101" s="43"/>
      <c r="H101" s="61"/>
    </row>
    <row r="102" spans="1:8" ht="14.25" customHeight="1">
      <c r="A102" s="65" t="s">
        <v>44</v>
      </c>
      <c r="B102" s="43"/>
      <c r="C102" s="43"/>
      <c r="D102" s="43"/>
      <c r="E102" s="56">
        <f t="shared" si="1"/>
      </c>
      <c r="F102" s="43"/>
      <c r="G102" s="43"/>
      <c r="H102" s="61"/>
    </row>
    <row r="103" spans="1:8" ht="14.25" customHeight="1">
      <c r="A103" s="65" t="s">
        <v>44</v>
      </c>
      <c r="B103" s="43"/>
      <c r="C103" s="43"/>
      <c r="D103" s="43"/>
      <c r="E103" s="56">
        <f t="shared" si="1"/>
      </c>
      <c r="F103" s="43"/>
      <c r="G103" s="43"/>
      <c r="H103" s="61"/>
    </row>
    <row r="104" spans="1:8" ht="14.25" customHeight="1">
      <c r="A104" s="65" t="s">
        <v>44</v>
      </c>
      <c r="B104" s="43"/>
      <c r="C104" s="43"/>
      <c r="D104" s="43"/>
      <c r="E104" s="56">
        <f t="shared" si="1"/>
      </c>
      <c r="F104" s="43"/>
      <c r="G104" s="43"/>
      <c r="H104" s="61"/>
    </row>
    <row r="105" spans="1:8" ht="14.25" customHeight="1">
      <c r="A105" s="65" t="s">
        <v>44</v>
      </c>
      <c r="B105" s="43"/>
      <c r="C105" s="43"/>
      <c r="D105" s="43"/>
      <c r="E105" s="56">
        <f t="shared" si="1"/>
      </c>
      <c r="F105" s="43"/>
      <c r="G105" s="43"/>
      <c r="H105" s="61"/>
    </row>
    <row r="106" spans="1:8" ht="14.25" customHeight="1">
      <c r="A106" s="67" t="s">
        <v>44</v>
      </c>
      <c r="B106" s="44"/>
      <c r="C106" s="44"/>
      <c r="D106" s="44"/>
      <c r="E106" s="58">
        <f t="shared" si="1"/>
      </c>
      <c r="F106" s="44"/>
      <c r="G106" s="44"/>
      <c r="H106" s="63"/>
    </row>
  </sheetData>
  <sheetProtection formatCells="0" insertRows="0" sort="0" autoFilter="0" pivotTables="0"/>
  <autoFilter ref="A6:H58"/>
  <conditionalFormatting sqref="A7:A65536">
    <cfRule type="cellIs" priority="1" dxfId="3" operator="greaterThan" stopIfTrue="1">
      <formula>$B$1</formula>
    </cfRule>
  </conditionalFormatting>
  <conditionalFormatting sqref="G4 F3:F4">
    <cfRule type="cellIs" priority="2" dxfId="2" operator="equal" stopIfTrue="1">
      <formula>"Y"</formula>
    </cfRule>
    <cfRule type="cellIs" priority="3" dxfId="1" operator="equal" stopIfTrue="1">
      <formula>"N"</formula>
    </cfRule>
  </conditionalFormatting>
  <conditionalFormatting sqref="B3:B4 C3 F1:G1">
    <cfRule type="cellIs" priority="4" dxfId="0" operator="equal" stopIfTrue="1">
      <formula>0</formula>
    </cfRule>
  </conditionalFormatting>
  <dataValidations count="2">
    <dataValidation type="list" allowBlank="1" showInputMessage="1" showErrorMessage="1" errorTitle="輸入錯誤" error="N：沒有計算股票&#10;Y：計算股票" sqref="F3">
      <formula1>"Y, N"</formula1>
    </dataValidation>
    <dataValidation type="list" allowBlank="1" showInputMessage="1" showErrorMessage="1" errorTitle="輸入錯誤" error="N：沒有計算餘額&#10;Y：計算餘額" sqref="F4">
      <formula1>"Y, N"</formula1>
    </dataValidation>
  </dataValidation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50"/>
  <sheetViews>
    <sheetView zoomScalePageLayoutView="0" workbookViewId="0" topLeftCell="A19">
      <selection activeCell="B3" sqref="B3"/>
    </sheetView>
  </sheetViews>
  <sheetFormatPr defaultColWidth="14.25390625" defaultRowHeight="15.75" customHeight="1"/>
  <cols>
    <col min="1" max="1" width="10.00390625" style="75" bestFit="1" customWidth="1"/>
    <col min="2" max="3" width="22.625" style="75" customWidth="1"/>
    <col min="4" max="4" width="37.125" style="75" bestFit="1" customWidth="1"/>
    <col min="5" max="6" width="24.625" style="75" customWidth="1"/>
    <col min="7" max="16384" width="14.25390625" style="75" customWidth="1"/>
  </cols>
  <sheetData>
    <row r="1" spans="1:6" ht="15.75" customHeight="1">
      <c r="A1" s="117" t="s">
        <v>45</v>
      </c>
      <c r="B1" s="117" t="s">
        <v>46</v>
      </c>
      <c r="C1" s="117" t="s">
        <v>47</v>
      </c>
      <c r="D1" s="120" t="s">
        <v>48</v>
      </c>
      <c r="E1" s="119"/>
      <c r="F1" s="119"/>
    </row>
    <row r="2" spans="1:6" ht="15.75" customHeight="1">
      <c r="A2" s="118"/>
      <c r="B2" s="119"/>
      <c r="C2" s="119"/>
      <c r="D2" s="121"/>
      <c r="E2" s="74" t="s">
        <v>49</v>
      </c>
      <c r="F2" s="74" t="s">
        <v>50</v>
      </c>
    </row>
    <row r="3" spans="1:6" ht="16.5" customHeight="1">
      <c r="A3" s="76" t="s">
        <v>51</v>
      </c>
      <c r="B3" s="77" t="s">
        <v>52</v>
      </c>
      <c r="C3" s="78" t="s">
        <v>52</v>
      </c>
      <c r="D3" s="79"/>
      <c r="E3" s="76"/>
      <c r="F3" s="79"/>
    </row>
    <row r="4" spans="1:6" ht="33.75" customHeight="1">
      <c r="A4" s="76" t="s">
        <v>53</v>
      </c>
      <c r="B4" s="80" t="s">
        <v>54</v>
      </c>
      <c r="C4" s="122" t="s">
        <v>159</v>
      </c>
      <c r="D4" s="81" t="s">
        <v>55</v>
      </c>
      <c r="E4" s="82" t="s">
        <v>56</v>
      </c>
      <c r="F4" s="83" t="s">
        <v>57</v>
      </c>
    </row>
    <row r="5" spans="1:6" ht="51" customHeight="1">
      <c r="A5" s="76" t="s">
        <v>58</v>
      </c>
      <c r="B5" s="84" t="s">
        <v>158</v>
      </c>
      <c r="C5" s="123"/>
      <c r="D5" s="81" t="s">
        <v>157</v>
      </c>
      <c r="E5" s="83" t="s">
        <v>59</v>
      </c>
      <c r="F5" s="83" t="s">
        <v>60</v>
      </c>
    </row>
    <row r="6" spans="1:6" ht="16.5" customHeight="1">
      <c r="A6" s="76" t="s">
        <v>61</v>
      </c>
      <c r="B6" s="85" t="s">
        <v>163</v>
      </c>
      <c r="C6" s="123"/>
      <c r="D6" s="86"/>
      <c r="E6" s="82"/>
      <c r="F6" s="86"/>
    </row>
    <row r="7" spans="1:6" ht="16.5" customHeight="1">
      <c r="A7" s="76" t="s">
        <v>62</v>
      </c>
      <c r="B7" s="85" t="s">
        <v>164</v>
      </c>
      <c r="C7" s="123"/>
      <c r="D7" s="86"/>
      <c r="E7" s="82"/>
      <c r="F7" s="86"/>
    </row>
    <row r="8" spans="1:6" ht="33.75" customHeight="1">
      <c r="A8" s="76" t="s">
        <v>63</v>
      </c>
      <c r="B8" s="80" t="s">
        <v>64</v>
      </c>
      <c r="C8" s="124"/>
      <c r="D8" s="81" t="s">
        <v>65</v>
      </c>
      <c r="E8" s="83" t="s">
        <v>66</v>
      </c>
      <c r="F8" s="76" t="s">
        <v>67</v>
      </c>
    </row>
    <row r="9" spans="1:6" ht="16.5" customHeight="1">
      <c r="A9" s="76" t="s">
        <v>68</v>
      </c>
      <c r="B9" s="116" t="s">
        <v>69</v>
      </c>
      <c r="C9" s="112"/>
      <c r="D9" s="77" t="s">
        <v>70</v>
      </c>
      <c r="E9" s="82"/>
      <c r="F9" s="86"/>
    </row>
    <row r="10" spans="1:6" ht="33.75" customHeight="1">
      <c r="A10" s="76" t="s">
        <v>71</v>
      </c>
      <c r="B10" s="125" t="s">
        <v>72</v>
      </c>
      <c r="C10" s="115"/>
      <c r="D10" s="81" t="s">
        <v>73</v>
      </c>
      <c r="E10" s="82"/>
      <c r="F10" s="88" t="s">
        <v>74</v>
      </c>
    </row>
    <row r="11" spans="1:6" ht="67.5" customHeight="1">
      <c r="A11" s="76" t="s">
        <v>75</v>
      </c>
      <c r="B11" s="116" t="s">
        <v>76</v>
      </c>
      <c r="C11" s="112"/>
      <c r="D11" s="83" t="s">
        <v>162</v>
      </c>
      <c r="E11" s="83" t="s">
        <v>77</v>
      </c>
      <c r="F11" s="83" t="s">
        <v>78</v>
      </c>
    </row>
    <row r="12" spans="1:6" ht="16.5" customHeight="1">
      <c r="A12" s="76" t="s">
        <v>79</v>
      </c>
      <c r="B12" s="116" t="s">
        <v>160</v>
      </c>
      <c r="C12" s="112"/>
      <c r="D12" s="77"/>
      <c r="E12" s="82"/>
      <c r="F12" s="86"/>
    </row>
    <row r="13" spans="1:6" ht="16.5" customHeight="1">
      <c r="A13" s="76" t="s">
        <v>80</v>
      </c>
      <c r="B13" s="116" t="s">
        <v>81</v>
      </c>
      <c r="C13" s="112"/>
      <c r="D13" s="76"/>
      <c r="E13" s="82"/>
      <c r="F13" s="89"/>
    </row>
    <row r="14" spans="1:6" ht="67.5" customHeight="1">
      <c r="A14" s="76" t="s">
        <v>82</v>
      </c>
      <c r="B14" s="127" t="s">
        <v>83</v>
      </c>
      <c r="C14" s="110"/>
      <c r="D14" s="90" t="s">
        <v>84</v>
      </c>
      <c r="E14" s="83" t="s">
        <v>166</v>
      </c>
      <c r="F14" s="83" t="s">
        <v>85</v>
      </c>
    </row>
    <row r="15" spans="1:6" ht="33.75" customHeight="1">
      <c r="A15" s="76" t="s">
        <v>86</v>
      </c>
      <c r="B15" s="114" t="s">
        <v>87</v>
      </c>
      <c r="C15" s="115"/>
      <c r="D15" s="81" t="s">
        <v>88</v>
      </c>
      <c r="E15" s="91" t="s">
        <v>89</v>
      </c>
      <c r="F15" s="76"/>
    </row>
    <row r="16" spans="1:6" ht="33.75" customHeight="1">
      <c r="A16" s="76" t="s">
        <v>90</v>
      </c>
      <c r="B16" s="111" t="s">
        <v>91</v>
      </c>
      <c r="C16" s="127"/>
      <c r="D16" s="81" t="s">
        <v>92</v>
      </c>
      <c r="E16" s="83" t="s">
        <v>93</v>
      </c>
      <c r="F16" s="76" t="s">
        <v>94</v>
      </c>
    </row>
    <row r="17" spans="1:6" ht="16.5" customHeight="1">
      <c r="A17" s="76" t="s">
        <v>95</v>
      </c>
      <c r="B17" s="111" t="s">
        <v>161</v>
      </c>
      <c r="C17" s="116"/>
      <c r="D17" s="89" t="s">
        <v>96</v>
      </c>
      <c r="E17" s="76" t="s">
        <v>89</v>
      </c>
      <c r="F17" s="76"/>
    </row>
    <row r="18" spans="1:6" ht="63.75" customHeight="1">
      <c r="A18" s="76" t="s">
        <v>97</v>
      </c>
      <c r="B18" s="92" t="s">
        <v>98</v>
      </c>
      <c r="C18" s="93" t="s">
        <v>99</v>
      </c>
      <c r="D18" s="81" t="s">
        <v>165</v>
      </c>
      <c r="E18" s="83" t="s">
        <v>100</v>
      </c>
      <c r="F18" s="83" t="s">
        <v>101</v>
      </c>
    </row>
    <row r="19" spans="1:6" ht="16.5" customHeight="1">
      <c r="A19" s="76" t="s">
        <v>102</v>
      </c>
      <c r="B19" s="111" t="s">
        <v>103</v>
      </c>
      <c r="C19" s="112"/>
      <c r="D19" s="94"/>
      <c r="E19" s="76"/>
      <c r="F19" s="76" t="s">
        <v>104</v>
      </c>
    </row>
    <row r="20" spans="1:6" ht="84.75" customHeight="1">
      <c r="A20" s="76" t="s">
        <v>105</v>
      </c>
      <c r="B20" s="95"/>
      <c r="C20" s="81" t="s">
        <v>106</v>
      </c>
      <c r="D20" s="77" t="s">
        <v>107</v>
      </c>
      <c r="E20" s="83" t="s">
        <v>108</v>
      </c>
      <c r="F20" s="83" t="s">
        <v>109</v>
      </c>
    </row>
    <row r="21" spans="1:6" ht="16.5" customHeight="1">
      <c r="A21" s="76" t="s">
        <v>110</v>
      </c>
      <c r="B21" s="111" t="s">
        <v>111</v>
      </c>
      <c r="C21" s="112"/>
      <c r="D21" s="77" t="s">
        <v>112</v>
      </c>
      <c r="E21" s="76"/>
      <c r="F21" s="76" t="s">
        <v>113</v>
      </c>
    </row>
    <row r="22" spans="1:6" ht="33.75" customHeight="1">
      <c r="A22" s="79" t="s">
        <v>114</v>
      </c>
      <c r="B22" s="114" t="s">
        <v>115</v>
      </c>
      <c r="C22" s="115"/>
      <c r="D22" s="76"/>
      <c r="E22" s="83" t="s">
        <v>116</v>
      </c>
      <c r="F22" s="83" t="s">
        <v>117</v>
      </c>
    </row>
    <row r="23" spans="1:6" ht="33.75" customHeight="1">
      <c r="A23" s="76" t="s">
        <v>118</v>
      </c>
      <c r="B23" s="77" t="s">
        <v>119</v>
      </c>
      <c r="C23" s="77" t="s">
        <v>120</v>
      </c>
      <c r="D23" s="85" t="s">
        <v>121</v>
      </c>
      <c r="E23" s="83" t="s">
        <v>122</v>
      </c>
      <c r="F23" s="83" t="s">
        <v>123</v>
      </c>
    </row>
    <row r="24" spans="1:6" ht="16.5" customHeight="1">
      <c r="A24" s="76" t="s">
        <v>124</v>
      </c>
      <c r="B24" s="113" t="s">
        <v>125</v>
      </c>
      <c r="C24" s="110"/>
      <c r="D24" s="85"/>
      <c r="E24" s="76"/>
      <c r="F24" s="76"/>
    </row>
    <row r="25" spans="1:6" ht="16.5" customHeight="1">
      <c r="A25" s="76" t="s">
        <v>126</v>
      </c>
      <c r="B25" s="113" t="s">
        <v>127</v>
      </c>
      <c r="C25" s="113"/>
      <c r="D25" s="85" t="s">
        <v>128</v>
      </c>
      <c r="E25" s="110" t="s">
        <v>129</v>
      </c>
      <c r="F25" s="110"/>
    </row>
    <row r="26" spans="1:6" ht="33.75" customHeight="1">
      <c r="A26" s="76" t="s">
        <v>130</v>
      </c>
      <c r="B26" s="128" t="s">
        <v>131</v>
      </c>
      <c r="C26" s="113"/>
      <c r="D26" s="85" t="s">
        <v>132</v>
      </c>
      <c r="E26" s="83" t="s">
        <v>133</v>
      </c>
      <c r="F26" s="83" t="s">
        <v>134</v>
      </c>
    </row>
    <row r="27" spans="1:6" ht="33.75" customHeight="1">
      <c r="A27" s="76" t="s">
        <v>135</v>
      </c>
      <c r="B27" s="113" t="s">
        <v>136</v>
      </c>
      <c r="C27" s="110"/>
      <c r="D27" s="87"/>
      <c r="E27" s="83" t="s">
        <v>137</v>
      </c>
      <c r="F27" s="83" t="s">
        <v>138</v>
      </c>
    </row>
    <row r="28" spans="1:6" ht="33.75" customHeight="1">
      <c r="A28" s="76" t="s">
        <v>139</v>
      </c>
      <c r="B28" s="113" t="s">
        <v>140</v>
      </c>
      <c r="C28" s="113"/>
      <c r="D28" s="85" t="s">
        <v>70</v>
      </c>
      <c r="E28" s="86"/>
      <c r="F28" s="83" t="s">
        <v>141</v>
      </c>
    </row>
    <row r="29" spans="1:6" ht="51" customHeight="1">
      <c r="A29" s="76" t="s">
        <v>142</v>
      </c>
      <c r="B29" s="113" t="s">
        <v>143</v>
      </c>
      <c r="C29" s="110"/>
      <c r="D29" s="85"/>
      <c r="E29" s="83" t="s">
        <v>144</v>
      </c>
      <c r="F29" s="83" t="s">
        <v>145</v>
      </c>
    </row>
    <row r="30" spans="1:6" ht="16.5" customHeight="1">
      <c r="A30" s="76" t="s">
        <v>146</v>
      </c>
      <c r="B30" s="113" t="s">
        <v>147</v>
      </c>
      <c r="C30" s="110"/>
      <c r="D30" s="85" t="s">
        <v>148</v>
      </c>
      <c r="E30" s="76"/>
      <c r="F30" s="76"/>
    </row>
    <row r="31" ht="16.5" customHeight="1"/>
    <row r="32" spans="1:3" ht="16.5" customHeight="1">
      <c r="A32" s="129" t="s">
        <v>149</v>
      </c>
      <c r="B32" s="130"/>
      <c r="C32" s="96" t="s">
        <v>150</v>
      </c>
    </row>
    <row r="33" ht="16.5" customHeight="1"/>
    <row r="34" spans="1:3" ht="16.5" customHeight="1">
      <c r="A34" s="126" t="s">
        <v>151</v>
      </c>
      <c r="B34" s="126"/>
      <c r="C34" s="98"/>
    </row>
    <row r="35" spans="1:3" ht="16.5" customHeight="1">
      <c r="A35" s="126"/>
      <c r="B35" s="126"/>
      <c r="C35" s="97"/>
    </row>
    <row r="36" spans="1:3" ht="16.5" customHeight="1">
      <c r="A36" s="126"/>
      <c r="B36" s="126"/>
      <c r="C36" s="98"/>
    </row>
    <row r="37" spans="1:3" ht="16.5" customHeight="1">
      <c r="A37" s="126"/>
      <c r="B37" s="126"/>
      <c r="C37" s="98"/>
    </row>
    <row r="38" spans="1:2" ht="16.5" customHeight="1">
      <c r="A38" s="126"/>
      <c r="B38" s="126"/>
    </row>
    <row r="39" spans="1:3" ht="16.5" customHeight="1">
      <c r="A39" s="126"/>
      <c r="B39" s="126"/>
      <c r="C39" s="96" t="s">
        <v>152</v>
      </c>
    </row>
    <row r="40" spans="1:2" ht="16.5" customHeight="1">
      <c r="A40" s="126"/>
      <c r="B40" s="126"/>
    </row>
    <row r="41" spans="1:3" ht="16.5" customHeight="1">
      <c r="A41" s="126"/>
      <c r="B41" s="126"/>
      <c r="C41" s="98" t="s">
        <v>153</v>
      </c>
    </row>
    <row r="42" spans="1:3" ht="16.5" customHeight="1">
      <c r="A42" s="126" t="s">
        <v>154</v>
      </c>
      <c r="B42" s="126"/>
      <c r="C42" s="98" t="s">
        <v>155</v>
      </c>
    </row>
    <row r="43" spans="1:3" ht="16.5" customHeight="1">
      <c r="A43" s="126"/>
      <c r="B43" s="126"/>
      <c r="C43" s="98"/>
    </row>
    <row r="44" spans="1:3" ht="16.5" customHeight="1">
      <c r="A44" s="126"/>
      <c r="B44" s="126"/>
      <c r="C44" s="97"/>
    </row>
    <row r="45" spans="1:3" ht="16.5" customHeight="1">
      <c r="A45" s="126"/>
      <c r="B45" s="126"/>
      <c r="C45" s="97"/>
    </row>
    <row r="46" spans="1:3" ht="16.5" customHeight="1">
      <c r="A46" s="126"/>
      <c r="B46" s="126"/>
      <c r="C46" s="98"/>
    </row>
    <row r="47" spans="1:4" ht="16.5" customHeight="1">
      <c r="A47" s="126"/>
      <c r="B47" s="126"/>
      <c r="D47" s="97"/>
    </row>
    <row r="48" spans="1:4" ht="16.5" customHeight="1">
      <c r="A48" s="126"/>
      <c r="B48" s="126"/>
      <c r="D48" s="97"/>
    </row>
    <row r="49" spans="1:4" ht="16.5" customHeight="1">
      <c r="A49" s="131"/>
      <c r="B49" s="131"/>
      <c r="D49" s="97"/>
    </row>
    <row r="50" spans="1:4" ht="15.75" customHeight="1">
      <c r="A50" s="126" t="s">
        <v>156</v>
      </c>
      <c r="B50" s="126"/>
      <c r="D50" s="97"/>
    </row>
  </sheetData>
  <sheetProtection/>
  <mergeCells count="44">
    <mergeCell ref="A50:B50"/>
    <mergeCell ref="A43:B43"/>
    <mergeCell ref="A45:B45"/>
    <mergeCell ref="A46:B46"/>
    <mergeCell ref="A48:B48"/>
    <mergeCell ref="A47:B47"/>
    <mergeCell ref="A44:B44"/>
    <mergeCell ref="A49:B49"/>
    <mergeCell ref="B30:C30"/>
    <mergeCell ref="B19:C19"/>
    <mergeCell ref="A32:B32"/>
    <mergeCell ref="B16:C16"/>
    <mergeCell ref="A41:B41"/>
    <mergeCell ref="A42:B42"/>
    <mergeCell ref="A37:B37"/>
    <mergeCell ref="A40:B40"/>
    <mergeCell ref="A35:B35"/>
    <mergeCell ref="A36:B36"/>
    <mergeCell ref="B10:C10"/>
    <mergeCell ref="B9:C9"/>
    <mergeCell ref="A34:B34"/>
    <mergeCell ref="A38:B38"/>
    <mergeCell ref="A39:B39"/>
    <mergeCell ref="B14:C14"/>
    <mergeCell ref="B29:C29"/>
    <mergeCell ref="B26:C26"/>
    <mergeCell ref="B28:C28"/>
    <mergeCell ref="B24:C24"/>
    <mergeCell ref="A1:A2"/>
    <mergeCell ref="B1:B2"/>
    <mergeCell ref="C1:C2"/>
    <mergeCell ref="D1:D2"/>
    <mergeCell ref="E1:F1"/>
    <mergeCell ref="C4:C8"/>
    <mergeCell ref="E25:F25"/>
    <mergeCell ref="B21:C21"/>
    <mergeCell ref="B27:C27"/>
    <mergeCell ref="B22:C22"/>
    <mergeCell ref="B12:C12"/>
    <mergeCell ref="B11:C11"/>
    <mergeCell ref="B13:C13"/>
    <mergeCell ref="B25:C25"/>
    <mergeCell ref="B17:C17"/>
    <mergeCell ref="B15:C15"/>
  </mergeCells>
  <printOptions horizontalCentered="1"/>
  <pageMargins left="0.17" right="0.16" top="0.61" bottom="0.1968503937007874" header="0.26" footer="0.27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Ricky Wong</dc:creator>
  <cp:keywords/>
  <dc:description/>
  <cp:lastModifiedBy>user</cp:lastModifiedBy>
  <cp:lastPrinted>2011-12-20T09:33:22Z</cp:lastPrinted>
  <dcterms:created xsi:type="dcterms:W3CDTF">2009-09-08T02:30:16Z</dcterms:created>
  <dcterms:modified xsi:type="dcterms:W3CDTF">2016-02-28T06:39:27Z</dcterms:modified>
  <cp:category/>
  <cp:version/>
  <cp:contentType/>
  <cp:contentStatus/>
</cp:coreProperties>
</file>